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DOKUMENTI 09.07.2024\ITF i AETF\EVROPSKO PRVENSTVO 2025 - SARAJEVO\ACCOMMODATION FORM-EUROS 2025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6" i="1" l="1"/>
  <c r="F16" i="1" s="1"/>
  <c r="AD16" i="1"/>
  <c r="G16" i="1" s="1"/>
  <c r="AE16" i="1"/>
  <c r="H16" i="1" s="1"/>
  <c r="AC17" i="1"/>
  <c r="F17" i="1" s="1"/>
  <c r="AD17" i="1"/>
  <c r="G17" i="1" s="1"/>
  <c r="AE17" i="1"/>
  <c r="H17" i="1" s="1"/>
  <c r="AC18" i="1"/>
  <c r="F18" i="1" s="1"/>
  <c r="AD18" i="1"/>
  <c r="G18" i="1" s="1"/>
  <c r="AE18" i="1"/>
  <c r="H18" i="1" s="1"/>
  <c r="AC19" i="1"/>
  <c r="F19" i="1" s="1"/>
  <c r="AD19" i="1"/>
  <c r="G19" i="1" s="1"/>
  <c r="AE19" i="1"/>
  <c r="H19" i="1" s="1"/>
  <c r="AC20" i="1"/>
  <c r="F20" i="1" s="1"/>
  <c r="AD20" i="1"/>
  <c r="G20" i="1" s="1"/>
  <c r="AE20" i="1"/>
  <c r="H20" i="1" s="1"/>
  <c r="AC21" i="1"/>
  <c r="F21" i="1" s="1"/>
  <c r="AD21" i="1"/>
  <c r="AE21" i="1"/>
  <c r="H21" i="1" s="1"/>
  <c r="AC22" i="1"/>
  <c r="F22" i="1" s="1"/>
  <c r="AD22" i="1"/>
  <c r="G22" i="1" s="1"/>
  <c r="AE22" i="1"/>
  <c r="H22" i="1" s="1"/>
  <c r="AC23" i="1"/>
  <c r="F23" i="1" s="1"/>
  <c r="AD23" i="1"/>
  <c r="G23" i="1" s="1"/>
  <c r="AE23" i="1"/>
  <c r="H23" i="1" s="1"/>
  <c r="AC24" i="1"/>
  <c r="F24" i="1" s="1"/>
  <c r="AD24" i="1"/>
  <c r="G24" i="1" s="1"/>
  <c r="AE24" i="1"/>
  <c r="H24" i="1" s="1"/>
  <c r="AC25" i="1"/>
  <c r="F25" i="1" s="1"/>
  <c r="AD25" i="1"/>
  <c r="G25" i="1" s="1"/>
  <c r="AE25" i="1"/>
  <c r="H25" i="1" s="1"/>
  <c r="AC26" i="1"/>
  <c r="F26" i="1" s="1"/>
  <c r="AD26" i="1"/>
  <c r="G26" i="1" s="1"/>
  <c r="AE26" i="1"/>
  <c r="H26" i="1" s="1"/>
  <c r="AC27" i="1"/>
  <c r="F27" i="1" s="1"/>
  <c r="AD27" i="1"/>
  <c r="G27" i="1" s="1"/>
  <c r="AE27" i="1"/>
  <c r="H27" i="1" s="1"/>
  <c r="AC28" i="1"/>
  <c r="F28" i="1" s="1"/>
  <c r="AD28" i="1"/>
  <c r="G28" i="1" s="1"/>
  <c r="AE28" i="1"/>
  <c r="H28" i="1" s="1"/>
  <c r="AC29" i="1"/>
  <c r="F29" i="1" s="1"/>
  <c r="AD29" i="1"/>
  <c r="G29" i="1" s="1"/>
  <c r="AE29" i="1"/>
  <c r="H29" i="1" s="1"/>
  <c r="AC30" i="1"/>
  <c r="F30" i="1" s="1"/>
  <c r="AD30" i="1"/>
  <c r="G30" i="1" s="1"/>
  <c r="AE30" i="1"/>
  <c r="H30" i="1" s="1"/>
  <c r="AC31" i="1"/>
  <c r="F31" i="1" s="1"/>
  <c r="AD31" i="1"/>
  <c r="G31" i="1" s="1"/>
  <c r="AE31" i="1"/>
  <c r="H31" i="1" s="1"/>
  <c r="AC32" i="1"/>
  <c r="F32" i="1" s="1"/>
  <c r="AD32" i="1"/>
  <c r="G32" i="1" s="1"/>
  <c r="AE32" i="1"/>
  <c r="H32" i="1" s="1"/>
  <c r="AC33" i="1"/>
  <c r="F33" i="1" s="1"/>
  <c r="AD33" i="1"/>
  <c r="G33" i="1" s="1"/>
  <c r="AE33" i="1"/>
  <c r="H33" i="1" s="1"/>
  <c r="AC34" i="1"/>
  <c r="F34" i="1" s="1"/>
  <c r="AD34" i="1"/>
  <c r="G34" i="1" s="1"/>
  <c r="AE34" i="1"/>
  <c r="H34" i="1" s="1"/>
  <c r="AC35" i="1"/>
  <c r="F35" i="1" s="1"/>
  <c r="AD35" i="1"/>
  <c r="G35" i="1" s="1"/>
  <c r="AE35" i="1"/>
  <c r="H35" i="1" s="1"/>
  <c r="AC36" i="1"/>
  <c r="F36" i="1" s="1"/>
  <c r="AD36" i="1"/>
  <c r="G36" i="1" s="1"/>
  <c r="AE36" i="1"/>
  <c r="H36" i="1" s="1"/>
  <c r="AC37" i="1"/>
  <c r="F37" i="1" s="1"/>
  <c r="AD37" i="1"/>
  <c r="G37" i="1" s="1"/>
  <c r="AE37" i="1"/>
  <c r="H37" i="1" s="1"/>
  <c r="AC38" i="1"/>
  <c r="F38" i="1" s="1"/>
  <c r="AD38" i="1"/>
  <c r="G38" i="1" s="1"/>
  <c r="AE38" i="1"/>
  <c r="H38" i="1" s="1"/>
  <c r="AC39" i="1"/>
  <c r="F39" i="1" s="1"/>
  <c r="AD39" i="1"/>
  <c r="G39" i="1" s="1"/>
  <c r="AE39" i="1"/>
  <c r="H39" i="1" s="1"/>
  <c r="AC40" i="1"/>
  <c r="F40" i="1" s="1"/>
  <c r="AD40" i="1"/>
  <c r="G40" i="1" s="1"/>
  <c r="AE40" i="1"/>
  <c r="H40" i="1" s="1"/>
  <c r="AC41" i="1"/>
  <c r="F41" i="1" s="1"/>
  <c r="AD41" i="1"/>
  <c r="G41" i="1" s="1"/>
  <c r="AE41" i="1"/>
  <c r="H41" i="1" s="1"/>
  <c r="AC42" i="1"/>
  <c r="F42" i="1" s="1"/>
  <c r="AD42" i="1"/>
  <c r="G42" i="1" s="1"/>
  <c r="AE42" i="1"/>
  <c r="H42" i="1" s="1"/>
  <c r="AC43" i="1"/>
  <c r="F43" i="1" s="1"/>
  <c r="AD43" i="1"/>
  <c r="G43" i="1" s="1"/>
  <c r="AE43" i="1"/>
  <c r="H43" i="1" s="1"/>
  <c r="AC44" i="1"/>
  <c r="F44" i="1" s="1"/>
  <c r="AD44" i="1"/>
  <c r="G44" i="1" s="1"/>
  <c r="AE44" i="1"/>
  <c r="H44" i="1" s="1"/>
  <c r="AC45" i="1"/>
  <c r="F45" i="1" s="1"/>
  <c r="AD45" i="1"/>
  <c r="G45" i="1" s="1"/>
  <c r="AE45" i="1"/>
  <c r="H45" i="1" s="1"/>
  <c r="AC46" i="1"/>
  <c r="F46" i="1" s="1"/>
  <c r="AD46" i="1"/>
  <c r="G46" i="1" s="1"/>
  <c r="AE46" i="1"/>
  <c r="H46" i="1" s="1"/>
  <c r="AC47" i="1"/>
  <c r="F47" i="1" s="1"/>
  <c r="AD47" i="1"/>
  <c r="G47" i="1" s="1"/>
  <c r="AE47" i="1"/>
  <c r="H47" i="1" s="1"/>
  <c r="AC48" i="1"/>
  <c r="F48" i="1" s="1"/>
  <c r="AD48" i="1"/>
  <c r="G48" i="1" s="1"/>
  <c r="AE48" i="1"/>
  <c r="H48" i="1" s="1"/>
  <c r="AC49" i="1"/>
  <c r="F49" i="1" s="1"/>
  <c r="AD49" i="1"/>
  <c r="G49" i="1" s="1"/>
  <c r="AE49" i="1"/>
  <c r="H49" i="1" s="1"/>
  <c r="AC50" i="1"/>
  <c r="F50" i="1" s="1"/>
  <c r="AD50" i="1"/>
  <c r="G50" i="1" s="1"/>
  <c r="AE50" i="1"/>
  <c r="H50" i="1" s="1"/>
  <c r="AC51" i="1"/>
  <c r="F51" i="1" s="1"/>
  <c r="AD51" i="1"/>
  <c r="G51" i="1" s="1"/>
  <c r="AE51" i="1"/>
  <c r="H51" i="1" s="1"/>
  <c r="AC52" i="1"/>
  <c r="F52" i="1" s="1"/>
  <c r="AD52" i="1"/>
  <c r="G52" i="1" s="1"/>
  <c r="AE52" i="1"/>
  <c r="H52" i="1" s="1"/>
  <c r="AC53" i="1"/>
  <c r="F53" i="1" s="1"/>
  <c r="AD53" i="1"/>
  <c r="G53" i="1" s="1"/>
  <c r="AE53" i="1"/>
  <c r="H53" i="1" s="1"/>
  <c r="AC54" i="1"/>
  <c r="F54" i="1" s="1"/>
  <c r="AD54" i="1"/>
  <c r="G54" i="1" s="1"/>
  <c r="AE54" i="1"/>
  <c r="H54" i="1" s="1"/>
  <c r="AC55" i="1"/>
  <c r="F55" i="1" s="1"/>
  <c r="AD55" i="1"/>
  <c r="G55" i="1" s="1"/>
  <c r="AE55" i="1"/>
  <c r="H55" i="1" s="1"/>
  <c r="AC56" i="1"/>
  <c r="F56" i="1" s="1"/>
  <c r="AD56" i="1"/>
  <c r="G56" i="1" s="1"/>
  <c r="AE56" i="1"/>
  <c r="H56" i="1" s="1"/>
  <c r="AC57" i="1"/>
  <c r="F57" i="1" s="1"/>
  <c r="AD57" i="1"/>
  <c r="G57" i="1" s="1"/>
  <c r="AE57" i="1"/>
  <c r="H57" i="1" s="1"/>
  <c r="AC58" i="1"/>
  <c r="F58" i="1" s="1"/>
  <c r="AD58" i="1"/>
  <c r="G58" i="1" s="1"/>
  <c r="AE58" i="1"/>
  <c r="H58" i="1" s="1"/>
  <c r="AC59" i="1"/>
  <c r="F59" i="1" s="1"/>
  <c r="AD59" i="1"/>
  <c r="G59" i="1" s="1"/>
  <c r="AE59" i="1"/>
  <c r="H59" i="1" s="1"/>
  <c r="AC60" i="1"/>
  <c r="F60" i="1" s="1"/>
  <c r="AD60" i="1"/>
  <c r="G60" i="1" s="1"/>
  <c r="AE60" i="1"/>
  <c r="H60" i="1" s="1"/>
  <c r="AC61" i="1"/>
  <c r="F61" i="1" s="1"/>
  <c r="AD61" i="1"/>
  <c r="G61" i="1" s="1"/>
  <c r="AE61" i="1"/>
  <c r="H61" i="1" s="1"/>
  <c r="AE15" i="1"/>
  <c r="H15" i="1" s="1"/>
  <c r="K67" i="1"/>
  <c r="K66" i="1"/>
  <c r="K65" i="1"/>
  <c r="K64" i="1"/>
  <c r="K63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 l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AD15" i="1"/>
  <c r="G15" i="1" s="1"/>
  <c r="AC15" i="1"/>
  <c r="T16" i="1" l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15" i="1"/>
  <c r="O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15" i="1"/>
  <c r="L15" i="1" l="1"/>
  <c r="K15" i="1" s="1"/>
  <c r="J15" i="1" s="1"/>
  <c r="L61" i="1"/>
  <c r="K61" i="1" s="1"/>
  <c r="J61" i="1" s="1"/>
  <c r="L60" i="1"/>
  <c r="K60" i="1" s="1"/>
  <c r="J60" i="1" s="1"/>
  <c r="L59" i="1"/>
  <c r="K59" i="1" s="1"/>
  <c r="J59" i="1" s="1"/>
  <c r="L58" i="1"/>
  <c r="K58" i="1" s="1"/>
  <c r="J58" i="1" s="1"/>
  <c r="L57" i="1"/>
  <c r="K57" i="1" s="1"/>
  <c r="J57" i="1" s="1"/>
  <c r="L56" i="1"/>
  <c r="K56" i="1" s="1"/>
  <c r="J56" i="1" s="1"/>
  <c r="L55" i="1"/>
  <c r="K55" i="1" s="1"/>
  <c r="J55" i="1" s="1"/>
  <c r="L54" i="1"/>
  <c r="K54" i="1" s="1"/>
  <c r="J54" i="1" s="1"/>
  <c r="L53" i="1"/>
  <c r="K53" i="1" s="1"/>
  <c r="J53" i="1" s="1"/>
  <c r="L52" i="1"/>
  <c r="K52" i="1" s="1"/>
  <c r="J52" i="1" s="1"/>
  <c r="L51" i="1"/>
  <c r="K51" i="1" s="1"/>
  <c r="J51" i="1" s="1"/>
  <c r="L50" i="1"/>
  <c r="K50" i="1" s="1"/>
  <c r="J50" i="1" s="1"/>
  <c r="L49" i="1"/>
  <c r="K49" i="1" s="1"/>
  <c r="J49" i="1" s="1"/>
  <c r="L48" i="1"/>
  <c r="K48" i="1" s="1"/>
  <c r="J48" i="1" s="1"/>
  <c r="L47" i="1"/>
  <c r="K47" i="1" s="1"/>
  <c r="J47" i="1" s="1"/>
  <c r="L46" i="1"/>
  <c r="K46" i="1" s="1"/>
  <c r="J46" i="1" s="1"/>
  <c r="L45" i="1"/>
  <c r="K45" i="1" s="1"/>
  <c r="J45" i="1" s="1"/>
  <c r="L44" i="1"/>
  <c r="K44" i="1" s="1"/>
  <c r="J44" i="1" s="1"/>
  <c r="L43" i="1"/>
  <c r="K43" i="1" s="1"/>
  <c r="J43" i="1" s="1"/>
  <c r="L42" i="1"/>
  <c r="K42" i="1" s="1"/>
  <c r="J42" i="1" s="1"/>
  <c r="L41" i="1"/>
  <c r="K41" i="1" s="1"/>
  <c r="J41" i="1" s="1"/>
  <c r="L40" i="1"/>
  <c r="K40" i="1" s="1"/>
  <c r="J40" i="1" s="1"/>
  <c r="L39" i="1"/>
  <c r="K39" i="1" s="1"/>
  <c r="J39" i="1" s="1"/>
  <c r="L38" i="1"/>
  <c r="K38" i="1" s="1"/>
  <c r="J38" i="1" s="1"/>
  <c r="L37" i="1"/>
  <c r="K37" i="1" s="1"/>
  <c r="J37" i="1" s="1"/>
  <c r="L36" i="1"/>
  <c r="K36" i="1" s="1"/>
  <c r="J36" i="1" s="1"/>
  <c r="L35" i="1"/>
  <c r="K35" i="1" s="1"/>
  <c r="J35" i="1" s="1"/>
  <c r="L34" i="1"/>
  <c r="K34" i="1" s="1"/>
  <c r="J34" i="1" s="1"/>
  <c r="L33" i="1"/>
  <c r="K33" i="1" s="1"/>
  <c r="J33" i="1" s="1"/>
  <c r="L32" i="1"/>
  <c r="K32" i="1" s="1"/>
  <c r="J32" i="1" s="1"/>
  <c r="L31" i="1"/>
  <c r="K31" i="1" s="1"/>
  <c r="J31" i="1" s="1"/>
  <c r="L30" i="1"/>
  <c r="K30" i="1" s="1"/>
  <c r="J30" i="1" s="1"/>
  <c r="L29" i="1"/>
  <c r="K29" i="1" s="1"/>
  <c r="J29" i="1" s="1"/>
  <c r="L28" i="1"/>
  <c r="K28" i="1" s="1"/>
  <c r="J28" i="1" s="1"/>
  <c r="L27" i="1"/>
  <c r="K27" i="1" s="1"/>
  <c r="J27" i="1" s="1"/>
  <c r="L26" i="1"/>
  <c r="K26" i="1" s="1"/>
  <c r="J26" i="1" s="1"/>
  <c r="L25" i="1"/>
  <c r="K25" i="1" s="1"/>
  <c r="J25" i="1" s="1"/>
  <c r="L24" i="1"/>
  <c r="K24" i="1" s="1"/>
  <c r="J24" i="1" s="1"/>
  <c r="L23" i="1"/>
  <c r="K23" i="1" s="1"/>
  <c r="J23" i="1" s="1"/>
  <c r="L22" i="1"/>
  <c r="K22" i="1" s="1"/>
  <c r="J22" i="1" s="1"/>
  <c r="L21" i="1"/>
  <c r="K21" i="1" s="1"/>
  <c r="J21" i="1" s="1"/>
  <c r="L20" i="1"/>
  <c r="K20" i="1" s="1"/>
  <c r="J20" i="1" s="1"/>
  <c r="L19" i="1"/>
  <c r="K19" i="1" s="1"/>
  <c r="J19" i="1" s="1"/>
  <c r="L18" i="1"/>
  <c r="K18" i="1" s="1"/>
  <c r="J18" i="1" s="1"/>
  <c r="L17" i="1"/>
  <c r="K17" i="1" s="1"/>
  <c r="J17" i="1" s="1"/>
  <c r="L16" i="1"/>
  <c r="K16" i="1" s="1"/>
  <c r="J16" i="1" s="1"/>
  <c r="G70" i="1" l="1"/>
  <c r="G71" i="1" s="1"/>
  <c r="G74" i="1" s="1"/>
</calcChain>
</file>

<file path=xl/sharedStrings.xml><?xml version="1.0" encoding="utf-8"?>
<sst xmlns="http://schemas.openxmlformats.org/spreadsheetml/2006/main" count="89" uniqueCount="89">
  <si>
    <t>HOTEL : 5*- DELUXE:</t>
  </si>
  <si>
    <r>
      <t>ü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Calibri"/>
        <family val="2"/>
        <charset val="238"/>
      </rPr>
      <t>Single Room    –  105 euro/person/night</t>
    </r>
  </si>
  <si>
    <r>
      <t>ü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Calibri"/>
        <family val="2"/>
        <charset val="238"/>
      </rPr>
      <t>Double Room  –  85 euro/person/night</t>
    </r>
  </si>
  <si>
    <t>HOTEL : 4* - Standard</t>
  </si>
  <si>
    <r>
      <t>ü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Calibri"/>
        <family val="2"/>
        <charset val="238"/>
      </rPr>
      <t>Single Room    –  95 euro/person/night</t>
    </r>
  </si>
  <si>
    <r>
      <t>ü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Calibri"/>
        <family val="2"/>
        <charset val="238"/>
      </rPr>
      <t>Double Room  –  75 euro/person/night</t>
    </r>
  </si>
  <si>
    <t>ACCOMMODATION APPLICATION FORM</t>
  </si>
  <si>
    <t>HOTEL : 3*- Economic</t>
  </si>
  <si>
    <t>Organization</t>
  </si>
  <si>
    <r>
      <t>ü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Calibri"/>
        <family val="2"/>
        <charset val="238"/>
      </rPr>
      <t>Single Room    –  75 euro/person/night</t>
    </r>
  </si>
  <si>
    <t>Head of delegation</t>
  </si>
  <si>
    <r>
      <t>ü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Calibri"/>
        <family val="2"/>
        <charset val="238"/>
      </rPr>
      <t>Double Room  –  60 euro/person/night</t>
    </r>
  </si>
  <si>
    <t>E-mail</t>
  </si>
  <si>
    <r>
      <t>ü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Calibri"/>
        <family val="2"/>
        <charset val="238"/>
      </rPr>
      <t>Triple Room  –  50 euro/person/night</t>
    </r>
  </si>
  <si>
    <t>Telephone (incl. country code)</t>
  </si>
  <si>
    <t>№</t>
  </si>
  <si>
    <t>Arrival</t>
  </si>
  <si>
    <t>Departure</t>
  </si>
  <si>
    <t>Package</t>
  </si>
  <si>
    <t>Name, Surname 1</t>
  </si>
  <si>
    <t>Name, Surname 2</t>
  </si>
  <si>
    <t>Name, Surname 3</t>
  </si>
  <si>
    <t>arrival</t>
  </si>
  <si>
    <t>departure</t>
  </si>
  <si>
    <t>Double</t>
  </si>
  <si>
    <t>Yes</t>
  </si>
  <si>
    <t>Single</t>
  </si>
  <si>
    <t>No</t>
  </si>
  <si>
    <t>Triple</t>
  </si>
  <si>
    <t>PHOTOGRAPHERS</t>
  </si>
  <si>
    <t>Function</t>
  </si>
  <si>
    <t>Name, Surname</t>
  </si>
  <si>
    <t>Photographer 1</t>
  </si>
  <si>
    <t>Photographer 2</t>
  </si>
  <si>
    <t>Photographer 3</t>
  </si>
  <si>
    <t>Photographer 4</t>
  </si>
  <si>
    <t>Photographer 5</t>
  </si>
  <si>
    <t>PAYMENT DETAILS AND SUMMARY</t>
  </si>
  <si>
    <r>
      <t xml:space="preserve">Please note that all payments for accommodation will be accepted 
ONLY through </t>
    </r>
    <r>
      <rPr>
        <b/>
        <sz val="11"/>
        <color theme="1"/>
        <rFont val="Calibri"/>
        <family val="2"/>
        <charset val="204"/>
        <scheme val="minor"/>
      </rPr>
      <t>BANK TRANSFER</t>
    </r>
    <r>
      <rPr>
        <sz val="11"/>
        <color theme="1"/>
        <rFont val="Calibri"/>
        <family val="2"/>
        <charset val="204"/>
        <scheme val="minor"/>
      </rPr>
      <t xml:space="preserve"> in </t>
    </r>
    <r>
      <rPr>
        <b/>
        <sz val="11"/>
        <color theme="1"/>
        <rFont val="Calibri"/>
        <family val="2"/>
        <charset val="204"/>
        <scheme val="minor"/>
      </rPr>
      <t>EURO</t>
    </r>
    <r>
      <rPr>
        <sz val="11"/>
        <color theme="1"/>
        <rFont val="Calibri"/>
        <family val="2"/>
        <charset val="204"/>
        <scheme val="minor"/>
      </rPr>
      <t xml:space="preserve"> currency (all bank charges must be on payers account) to the following </t>
    </r>
    <r>
      <rPr>
        <b/>
        <sz val="11"/>
        <color theme="1"/>
        <rFont val="Calibri"/>
        <family val="2"/>
        <charset val="204"/>
        <scheme val="minor"/>
      </rPr>
      <t>BANK ACCOUNT</t>
    </r>
    <r>
      <rPr>
        <sz val="11"/>
        <color theme="1"/>
        <rFont val="Calibri"/>
        <family val="2"/>
        <charset val="204"/>
        <scheme val="minor"/>
      </rPr>
      <t>:</t>
    </r>
  </si>
  <si>
    <t>TOTAL AMOUNT</t>
  </si>
  <si>
    <t>Name, Surname 4</t>
  </si>
  <si>
    <t>Hills</t>
  </si>
  <si>
    <t>Holywood</t>
  </si>
  <si>
    <t>Hotel Hills single room</t>
  </si>
  <si>
    <t>Hotel Hills double/twin room</t>
  </si>
  <si>
    <t>Hotel Hills triple room</t>
  </si>
  <si>
    <t>Hotel Terme &amp; Spa single room</t>
  </si>
  <si>
    <t>Hotel Terme &amp; Spa double/twin room</t>
  </si>
  <si>
    <t>Hotel Terme &amp; Spa triple room</t>
  </si>
  <si>
    <t>Hotel Terme &amp; Spa 4-people room</t>
  </si>
  <si>
    <t>Terme &amp; Spa</t>
  </si>
  <si>
    <t>Hotel Hercegovina</t>
  </si>
  <si>
    <t>Hotel Hercegovina single room</t>
  </si>
  <si>
    <t>Hotel Hercegovina double/twin room</t>
  </si>
  <si>
    <t>Hotel Hercegovina triple room</t>
  </si>
  <si>
    <t>Hotel Hercegovina 4-people room</t>
  </si>
  <si>
    <t>Hotel ORANGE single room</t>
  </si>
  <si>
    <t>Hotel ORANGE double/twin room</t>
  </si>
  <si>
    <t>Hotel ORANGE triple room</t>
  </si>
  <si>
    <t>Hotel ORANGE 4-people room</t>
  </si>
  <si>
    <t>Hotel Bosna single room</t>
  </si>
  <si>
    <t>Hotel Bosna double/twin room</t>
  </si>
  <si>
    <t>Hotel Bosna triple room</t>
  </si>
  <si>
    <t>Hotel Bosna 4-people room</t>
  </si>
  <si>
    <t>Hotel BM single room</t>
  </si>
  <si>
    <t>Hotel BM double/twin room</t>
  </si>
  <si>
    <t>Hotel BM triple room</t>
  </si>
  <si>
    <t>Hotel BM 4-people room</t>
  </si>
  <si>
    <t>Hotel Holywood single room</t>
  </si>
  <si>
    <t>Hotel Holywood double/twin room</t>
  </si>
  <si>
    <t>Hotel Holywood triple room</t>
  </si>
  <si>
    <t>Crystal</t>
  </si>
  <si>
    <t>Orange</t>
  </si>
  <si>
    <t>Bosna</t>
  </si>
  <si>
    <t>BM</t>
  </si>
  <si>
    <t>Price/night/room</t>
  </si>
  <si>
    <t>Photographers can be admited to competition area only with special ID previously issued by the Organizers and applied through current application at cost of 200,00 EURO per person</t>
  </si>
  <si>
    <t>Fee</t>
  </si>
  <si>
    <t>Total Amount</t>
  </si>
  <si>
    <t>Numbers of nights</t>
  </si>
  <si>
    <r>
      <t>FIRST PAYMENT (</t>
    </r>
    <r>
      <rPr>
        <b/>
        <sz val="12"/>
        <color rgb="FFFF0000"/>
        <rFont val="Calibri"/>
        <family val="2"/>
        <charset val="238"/>
        <scheme val="minor"/>
      </rPr>
      <t>50</t>
    </r>
    <r>
      <rPr>
        <b/>
        <sz val="12"/>
        <color rgb="FFFF0000"/>
        <rFont val="Calibri"/>
        <family val="2"/>
        <charset val="204"/>
        <scheme val="minor"/>
      </rPr>
      <t>%</t>
    </r>
    <r>
      <rPr>
        <b/>
        <sz val="12"/>
        <color theme="1"/>
        <rFont val="Calibri"/>
        <family val="2"/>
        <charset val="204"/>
        <scheme val="minor"/>
      </rPr>
      <t xml:space="preserve">)   UNTIL </t>
    </r>
    <r>
      <rPr>
        <b/>
        <sz val="12"/>
        <color rgb="FFFF0000"/>
        <rFont val="Calibri"/>
        <family val="2"/>
        <charset val="204"/>
        <scheme val="minor"/>
      </rPr>
      <t>20. February 2025</t>
    </r>
  </si>
  <si>
    <t>Incumbent: PRO-TEK D.O.O. SARAJEVO, Bosnia and Herzegovina</t>
  </si>
  <si>
    <t xml:space="preserve">Incumbent address: Adija Mulabegovića 16, 71000 Sarajevo, Bosnia and Herzegovina </t>
  </si>
  <si>
    <t xml:space="preserve">Account IBAN: BA 39 3060 0032 3324 1218 </t>
  </si>
  <si>
    <t xml:space="preserve">SWIFT: HAABBA22 </t>
  </si>
  <si>
    <t xml:space="preserve">Bank: ADDIKO BANK DD </t>
  </si>
  <si>
    <t>Bank address: Trg Solidarnosti 12, 71000 Sarajevo, Bosnia and Herzegovina</t>
  </si>
  <si>
    <r>
      <t>FINAL PAYMENT (</t>
    </r>
    <r>
      <rPr>
        <b/>
        <sz val="12"/>
        <color rgb="FFFF0000"/>
        <rFont val="Calibri"/>
        <family val="2"/>
        <charset val="238"/>
        <scheme val="minor"/>
      </rPr>
      <t>5</t>
    </r>
    <r>
      <rPr>
        <b/>
        <sz val="12"/>
        <color rgb="FFFF0000"/>
        <rFont val="Calibri"/>
        <family val="2"/>
        <charset val="204"/>
        <scheme val="minor"/>
      </rPr>
      <t>0%</t>
    </r>
    <r>
      <rPr>
        <b/>
        <sz val="12"/>
        <color theme="1"/>
        <rFont val="Calibri"/>
        <family val="2"/>
        <charset val="204"/>
        <scheme val="minor"/>
      </rPr>
      <t xml:space="preserve">) UNTIL </t>
    </r>
    <r>
      <rPr>
        <b/>
        <sz val="12"/>
        <color rgb="FFFF0000"/>
        <rFont val="Calibri"/>
        <family val="2"/>
        <scheme val="minor"/>
      </rPr>
      <t>05. Mart 2025</t>
    </r>
  </si>
  <si>
    <t xml:space="preserve"> Please note that applications will only be accepted with rooms booked for minimum 5 days/4 nights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</si>
</sst>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1]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FF"/>
      <name val="Calibri"/>
      <family val="2"/>
      <charset val="238"/>
    </font>
    <font>
      <sz val="11"/>
      <color theme="1"/>
      <name val="Wingdings"/>
      <charset val="2"/>
    </font>
    <font>
      <sz val="7"/>
      <color theme="1"/>
      <name val="Times New Roman"/>
      <family val="1"/>
      <charset val="238"/>
    </font>
    <font>
      <sz val="11"/>
      <color theme="1"/>
      <name val="Calibri"/>
      <family val="2"/>
      <charset val="238"/>
    </font>
    <font>
      <b/>
      <sz val="28"/>
      <color theme="1"/>
      <name val="Calibri"/>
      <family val="2"/>
      <charset val="204"/>
      <scheme val="minor"/>
    </font>
    <font>
      <b/>
      <sz val="14"/>
      <color rgb="FF00206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i/>
      <u/>
      <sz val="14"/>
      <color rgb="FF0070C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8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68">
    <xf numFmtId="0" fontId="0" fillId="0" borderId="0" xfId="0"/>
    <xf numFmtId="1" fontId="1" fillId="0" borderId="0" xfId="1" applyNumberFormat="1"/>
    <xf numFmtId="0" fontId="2" fillId="0" borderId="0" xfId="1" applyFont="1" applyAlignment="1">
      <alignment vertical="center"/>
    </xf>
    <xf numFmtId="0" fontId="1" fillId="0" borderId="0" xfId="1"/>
    <xf numFmtId="0" fontId="3" fillId="0" borderId="0" xfId="1" applyFont="1" applyAlignment="1">
      <alignment horizontal="left" vertical="center" indent="5"/>
    </xf>
    <xf numFmtId="0" fontId="10" fillId="3" borderId="12" xfId="1" applyFont="1" applyFill="1" applyBorder="1" applyAlignment="1">
      <alignment horizontal="center" vertical="center"/>
    </xf>
    <xf numFmtId="0" fontId="10" fillId="3" borderId="13" xfId="1" applyFont="1" applyFill="1" applyBorder="1" applyAlignment="1">
      <alignment horizontal="center"/>
    </xf>
    <xf numFmtId="0" fontId="10" fillId="3" borderId="15" xfId="1" applyFont="1" applyFill="1" applyBorder="1" applyAlignment="1">
      <alignment horizontal="center"/>
    </xf>
    <xf numFmtId="0" fontId="11" fillId="0" borderId="16" xfId="1" applyFont="1" applyBorder="1" applyAlignment="1">
      <alignment vertical="center"/>
    </xf>
    <xf numFmtId="14" fontId="11" fillId="0" borderId="17" xfId="1" applyNumberFormat="1" applyFont="1" applyFill="1" applyBorder="1" applyAlignment="1" applyProtection="1">
      <alignment horizontal="center" vertical="center"/>
      <protection locked="0"/>
    </xf>
    <xf numFmtId="0" fontId="11" fillId="0" borderId="17" xfId="1" applyFont="1" applyFill="1" applyBorder="1" applyAlignment="1" applyProtection="1">
      <alignment horizontal="center" vertical="center"/>
      <protection locked="0"/>
    </xf>
    <xf numFmtId="0" fontId="11" fillId="0" borderId="17" xfId="1" applyFont="1" applyBorder="1" applyAlignment="1" applyProtection="1">
      <alignment horizontal="left" vertical="center"/>
      <protection locked="0"/>
    </xf>
    <xf numFmtId="1" fontId="1" fillId="6" borderId="0" xfId="1" applyNumberFormat="1" applyFill="1"/>
    <xf numFmtId="0" fontId="1" fillId="7" borderId="0" xfId="1" applyFill="1"/>
    <xf numFmtId="14" fontId="1" fillId="0" borderId="0" xfId="1" applyNumberFormat="1"/>
    <xf numFmtId="0" fontId="11" fillId="8" borderId="16" xfId="1" applyFont="1" applyFill="1" applyBorder="1" applyAlignment="1">
      <alignment vertical="center"/>
    </xf>
    <xf numFmtId="14" fontId="11" fillId="8" borderId="17" xfId="1" applyNumberFormat="1" applyFont="1" applyFill="1" applyBorder="1" applyAlignment="1" applyProtection="1">
      <alignment horizontal="center" vertical="center"/>
      <protection locked="0"/>
    </xf>
    <xf numFmtId="0" fontId="11" fillId="8" borderId="17" xfId="1" applyFont="1" applyFill="1" applyBorder="1" applyAlignment="1" applyProtection="1">
      <alignment horizontal="left" vertical="center"/>
      <protection locked="0"/>
    </xf>
    <xf numFmtId="0" fontId="11" fillId="8" borderId="17" xfId="1" applyFont="1" applyFill="1" applyBorder="1" applyProtection="1">
      <protection locked="0"/>
    </xf>
    <xf numFmtId="0" fontId="11" fillId="0" borderId="17" xfId="1" applyFont="1" applyBorder="1" applyProtection="1">
      <protection locked="0"/>
    </xf>
    <xf numFmtId="0" fontId="11" fillId="0" borderId="16" xfId="1" applyFont="1" applyFill="1" applyBorder="1" applyAlignment="1">
      <alignment vertical="center"/>
    </xf>
    <xf numFmtId="0" fontId="11" fillId="0" borderId="17" xfId="1" applyFont="1" applyFill="1" applyBorder="1" applyAlignment="1" applyProtection="1">
      <alignment horizontal="left" vertical="center"/>
      <protection locked="0"/>
    </xf>
    <xf numFmtId="14" fontId="11" fillId="0" borderId="20" xfId="1" applyNumberFormat="1" applyFont="1" applyFill="1" applyBorder="1" applyAlignment="1" applyProtection="1">
      <alignment horizontal="center" vertical="center"/>
      <protection locked="0"/>
    </xf>
    <xf numFmtId="0" fontId="11" fillId="0" borderId="20" xfId="1" applyFont="1" applyFill="1" applyBorder="1" applyAlignment="1" applyProtection="1">
      <alignment horizontal="left" vertical="center"/>
      <protection locked="0"/>
    </xf>
    <xf numFmtId="0" fontId="13" fillId="10" borderId="13" xfId="1" applyFont="1" applyFill="1" applyBorder="1" applyAlignment="1">
      <alignment horizontal="center" vertical="center"/>
    </xf>
    <xf numFmtId="0" fontId="1" fillId="0" borderId="0" xfId="1" applyFill="1"/>
    <xf numFmtId="0" fontId="16" fillId="11" borderId="33" xfId="1" applyFont="1" applyFill="1" applyBorder="1" applyAlignment="1">
      <alignment horizontal="center" vertical="center"/>
    </xf>
    <xf numFmtId="1" fontId="0" fillId="0" borderId="0" xfId="0" applyNumberFormat="1"/>
    <xf numFmtId="14" fontId="0" fillId="0" borderId="0" xfId="0" applyNumberFormat="1"/>
    <xf numFmtId="0" fontId="0" fillId="0" borderId="0" xfId="1" applyFont="1"/>
    <xf numFmtId="0" fontId="0" fillId="7" borderId="0" xfId="0" applyFill="1"/>
    <xf numFmtId="0" fontId="11" fillId="0" borderId="17" xfId="1" applyFont="1" applyBorder="1" applyAlignment="1" applyProtection="1">
      <alignment horizontal="left" vertical="center"/>
      <protection locked="0" hidden="1"/>
    </xf>
    <xf numFmtId="0" fontId="0" fillId="7" borderId="0" xfId="0" applyFill="1" applyProtection="1">
      <protection hidden="1"/>
    </xf>
    <xf numFmtId="0" fontId="11" fillId="0" borderId="18" xfId="1" applyFont="1" applyBorder="1" applyAlignment="1" applyProtection="1">
      <alignment horizontal="left" vertical="center"/>
      <protection locked="0" hidden="1"/>
    </xf>
    <xf numFmtId="0" fontId="10" fillId="3" borderId="14" xfId="1" applyFont="1" applyFill="1" applyBorder="1" applyAlignment="1">
      <alignment horizontal="center"/>
    </xf>
    <xf numFmtId="0" fontId="11" fillId="0" borderId="18" xfId="1" applyFont="1" applyBorder="1" applyAlignment="1" applyProtection="1">
      <alignment horizontal="center" vertical="center"/>
      <protection hidden="1"/>
    </xf>
    <xf numFmtId="164" fontId="11" fillId="0" borderId="18" xfId="1" applyNumberFormat="1" applyFont="1" applyBorder="1" applyAlignment="1" applyProtection="1">
      <alignment horizontal="center" vertical="center"/>
      <protection hidden="1"/>
    </xf>
    <xf numFmtId="0" fontId="11" fillId="8" borderId="18" xfId="1" applyFont="1" applyFill="1" applyBorder="1" applyAlignment="1" applyProtection="1">
      <alignment horizontal="left" vertical="center"/>
      <protection hidden="1"/>
    </xf>
    <xf numFmtId="0" fontId="11" fillId="0" borderId="18" xfId="1" applyFont="1" applyBorder="1" applyAlignment="1" applyProtection="1">
      <alignment horizontal="left" vertical="center"/>
      <protection hidden="1"/>
    </xf>
    <xf numFmtId="0" fontId="11" fillId="0" borderId="18" xfId="1" applyFont="1" applyFill="1" applyBorder="1" applyAlignment="1" applyProtection="1">
      <alignment horizontal="left" vertical="center"/>
      <protection hidden="1"/>
    </xf>
    <xf numFmtId="0" fontId="11" fillId="0" borderId="31" xfId="1" applyFont="1" applyFill="1" applyBorder="1" applyAlignment="1" applyProtection="1">
      <alignment horizontal="left" vertical="center"/>
      <protection hidden="1"/>
    </xf>
    <xf numFmtId="14" fontId="11" fillId="0" borderId="17" xfId="0" applyNumberFormat="1" applyFont="1" applyBorder="1" applyProtection="1">
      <protection locked="0"/>
    </xf>
    <xf numFmtId="14" fontId="11" fillId="8" borderId="17" xfId="0" applyNumberFormat="1" applyFont="1" applyFill="1" applyBorder="1" applyProtection="1">
      <protection locked="0"/>
    </xf>
    <xf numFmtId="14" fontId="11" fillId="0" borderId="17" xfId="0" applyNumberFormat="1" applyFont="1" applyFill="1" applyBorder="1" applyProtection="1">
      <protection locked="0"/>
    </xf>
    <xf numFmtId="14" fontId="11" fillId="0" borderId="7" xfId="0" applyNumberFormat="1" applyFont="1" applyFill="1" applyBorder="1" applyProtection="1">
      <protection locked="0"/>
    </xf>
    <xf numFmtId="0" fontId="11" fillId="8" borderId="17" xfId="1" applyFont="1" applyFill="1" applyBorder="1" applyAlignment="1" applyProtection="1">
      <alignment horizontal="left" vertical="center"/>
      <protection locked="0" hidden="1"/>
    </xf>
    <xf numFmtId="0" fontId="11" fillId="8" borderId="18" xfId="1" applyFont="1" applyFill="1" applyBorder="1" applyAlignment="1" applyProtection="1">
      <alignment horizontal="left" vertical="center"/>
      <protection locked="0" hidden="1"/>
    </xf>
    <xf numFmtId="0" fontId="11" fillId="9" borderId="17" xfId="1" applyFont="1" applyFill="1" applyBorder="1" applyAlignment="1" applyProtection="1">
      <alignment horizontal="left" vertical="center"/>
      <protection locked="0" hidden="1"/>
    </xf>
    <xf numFmtId="0" fontId="11" fillId="9" borderId="18" xfId="1" applyFont="1" applyFill="1" applyBorder="1" applyAlignment="1" applyProtection="1">
      <alignment horizontal="left" vertical="center"/>
      <protection locked="0" hidden="1"/>
    </xf>
    <xf numFmtId="0" fontId="11" fillId="8" borderId="17" xfId="1" applyFont="1" applyFill="1" applyBorder="1" applyProtection="1">
      <protection locked="0" hidden="1"/>
    </xf>
    <xf numFmtId="0" fontId="11" fillId="8" borderId="18" xfId="1" applyFont="1" applyFill="1" applyBorder="1" applyProtection="1">
      <protection locked="0" hidden="1"/>
    </xf>
    <xf numFmtId="0" fontId="11" fillId="0" borderId="17" xfId="1" applyFont="1" applyBorder="1" applyProtection="1">
      <protection locked="0" hidden="1"/>
    </xf>
    <xf numFmtId="0" fontId="11" fillId="0" borderId="18" xfId="1" applyFont="1" applyBorder="1" applyProtection="1">
      <protection locked="0" hidden="1"/>
    </xf>
    <xf numFmtId="0" fontId="11" fillId="0" borderId="17" xfId="1" applyFont="1" applyFill="1" applyBorder="1" applyAlignment="1" applyProtection="1">
      <alignment horizontal="left" vertical="center"/>
      <protection locked="0" hidden="1"/>
    </xf>
    <xf numFmtId="0" fontId="11" fillId="0" borderId="18" xfId="1" applyFont="1" applyFill="1" applyBorder="1" applyAlignment="1" applyProtection="1">
      <alignment horizontal="left" vertical="center"/>
      <protection locked="0" hidden="1"/>
    </xf>
    <xf numFmtId="0" fontId="11" fillId="0" borderId="20" xfId="1" applyFont="1" applyFill="1" applyBorder="1" applyAlignment="1" applyProtection="1">
      <alignment horizontal="left" vertical="center"/>
      <protection locked="0" hidden="1"/>
    </xf>
    <xf numFmtId="0" fontId="11" fillId="0" borderId="31" xfId="1" applyFont="1" applyFill="1" applyBorder="1" applyAlignment="1" applyProtection="1">
      <alignment horizontal="left" vertical="center"/>
      <protection locked="0" hidden="1"/>
    </xf>
    <xf numFmtId="164" fontId="11" fillId="0" borderId="19" xfId="1" applyNumberFormat="1" applyFont="1" applyBorder="1" applyAlignment="1" applyProtection="1">
      <alignment vertical="center"/>
      <protection hidden="1"/>
    </xf>
    <xf numFmtId="164" fontId="11" fillId="8" borderId="19" xfId="1" applyNumberFormat="1" applyFont="1" applyFill="1" applyBorder="1" applyAlignment="1" applyProtection="1">
      <alignment vertical="center"/>
      <protection hidden="1"/>
    </xf>
    <xf numFmtId="164" fontId="11" fillId="0" borderId="32" xfId="1" applyNumberFormat="1" applyFont="1" applyBorder="1" applyAlignment="1" applyProtection="1">
      <alignment vertical="center"/>
      <protection hidden="1"/>
    </xf>
    <xf numFmtId="164" fontId="11" fillId="8" borderId="18" xfId="1" applyNumberFormat="1" applyFont="1" applyFill="1" applyBorder="1" applyAlignment="1" applyProtection="1">
      <alignment horizontal="center" vertical="center"/>
      <protection hidden="1"/>
    </xf>
    <xf numFmtId="0" fontId="20" fillId="0" borderId="17" xfId="1" applyFont="1" applyBorder="1" applyAlignment="1" applyProtection="1">
      <alignment horizontal="left" vertical="center"/>
      <protection locked="0" hidden="1"/>
    </xf>
    <xf numFmtId="0" fontId="11" fillId="8" borderId="18" xfId="1" applyFont="1" applyFill="1" applyBorder="1" applyAlignment="1" applyProtection="1">
      <alignment horizontal="center" vertical="center"/>
      <protection hidden="1"/>
    </xf>
    <xf numFmtId="0" fontId="11" fillId="9" borderId="18" xfId="1" applyFont="1" applyFill="1" applyBorder="1" applyAlignment="1" applyProtection="1">
      <alignment horizontal="center" vertical="center"/>
      <protection hidden="1"/>
    </xf>
    <xf numFmtId="0" fontId="11" fillId="8" borderId="18" xfId="1" applyFont="1" applyFill="1" applyBorder="1" applyAlignment="1" applyProtection="1">
      <alignment horizontal="center"/>
      <protection hidden="1"/>
    </xf>
    <xf numFmtId="0" fontId="11" fillId="0" borderId="18" xfId="1" applyFont="1" applyBorder="1" applyAlignment="1" applyProtection="1">
      <alignment horizontal="center"/>
      <protection hidden="1"/>
    </xf>
    <xf numFmtId="0" fontId="11" fillId="0" borderId="18" xfId="1" applyFont="1" applyFill="1" applyBorder="1" applyAlignment="1" applyProtection="1">
      <alignment horizontal="center" vertical="center"/>
      <protection hidden="1"/>
    </xf>
    <xf numFmtId="0" fontId="11" fillId="0" borderId="31" xfId="1" applyFont="1" applyFill="1" applyBorder="1" applyAlignment="1" applyProtection="1">
      <alignment horizontal="center" vertical="center"/>
      <protection hidden="1"/>
    </xf>
    <xf numFmtId="164" fontId="19" fillId="0" borderId="19" xfId="1" applyNumberFormat="1" applyFont="1" applyBorder="1" applyAlignment="1" applyProtection="1">
      <alignment vertical="center"/>
      <protection hidden="1"/>
    </xf>
    <xf numFmtId="164" fontId="19" fillId="8" borderId="19" xfId="1" applyNumberFormat="1" applyFont="1" applyFill="1" applyBorder="1" applyAlignment="1" applyProtection="1">
      <alignment vertical="center"/>
      <protection hidden="1"/>
    </xf>
    <xf numFmtId="164" fontId="19" fillId="0" borderId="32" xfId="1" applyNumberFormat="1" applyFont="1" applyBorder="1" applyAlignment="1" applyProtection="1">
      <alignment vertical="center"/>
      <protection hidden="1"/>
    </xf>
    <xf numFmtId="0" fontId="1" fillId="0" borderId="17" xfId="1" applyBorder="1" applyAlignment="1" applyProtection="1">
      <alignment vertical="center"/>
    </xf>
    <xf numFmtId="0" fontId="1" fillId="8" borderId="17" xfId="1" applyFill="1" applyBorder="1" applyAlignment="1" applyProtection="1">
      <alignment vertical="center"/>
    </xf>
    <xf numFmtId="0" fontId="1" fillId="0" borderId="21" xfId="1" applyBorder="1" applyAlignment="1" applyProtection="1">
      <alignment vertical="center"/>
    </xf>
    <xf numFmtId="0" fontId="1" fillId="2" borderId="1" xfId="1" applyFill="1" applyBorder="1" applyAlignment="1" applyProtection="1">
      <alignment horizontal="center"/>
    </xf>
    <xf numFmtId="0" fontId="1" fillId="2" borderId="2" xfId="1" applyFill="1" applyBorder="1" applyAlignment="1" applyProtection="1">
      <alignment horizontal="center"/>
    </xf>
    <xf numFmtId="0" fontId="1" fillId="2" borderId="3" xfId="1" applyFill="1" applyBorder="1" applyAlignment="1" applyProtection="1">
      <alignment horizontal="center"/>
    </xf>
    <xf numFmtId="0" fontId="1" fillId="2" borderId="4" xfId="1" applyFill="1" applyBorder="1" applyAlignment="1" applyProtection="1">
      <alignment horizontal="center"/>
    </xf>
    <xf numFmtId="0" fontId="1" fillId="2" borderId="0" xfId="1" applyFill="1" applyBorder="1" applyAlignment="1" applyProtection="1">
      <alignment horizontal="center"/>
    </xf>
    <xf numFmtId="0" fontId="1" fillId="2" borderId="5" xfId="1" applyFill="1" applyBorder="1" applyAlignment="1" applyProtection="1">
      <alignment horizontal="center"/>
    </xf>
    <xf numFmtId="0" fontId="1" fillId="2" borderId="6" xfId="1" applyFill="1" applyBorder="1" applyAlignment="1" applyProtection="1">
      <alignment horizontal="center"/>
    </xf>
    <xf numFmtId="0" fontId="1" fillId="2" borderId="7" xfId="1" applyFill="1" applyBorder="1" applyAlignment="1" applyProtection="1">
      <alignment horizontal="center"/>
    </xf>
    <xf numFmtId="0" fontId="1" fillId="2" borderId="8" xfId="1" applyFill="1" applyBorder="1" applyAlignment="1" applyProtection="1">
      <alignment horizontal="center"/>
    </xf>
    <xf numFmtId="0" fontId="7" fillId="3" borderId="9" xfId="1" applyFont="1" applyFill="1" applyBorder="1" applyAlignment="1">
      <alignment horizontal="left" vertical="center"/>
    </xf>
    <xf numFmtId="0" fontId="7" fillId="3" borderId="10" xfId="1" applyFont="1" applyFill="1" applyBorder="1" applyAlignment="1">
      <alignment horizontal="left" vertical="center"/>
    </xf>
    <xf numFmtId="49" fontId="1" fillId="4" borderId="10" xfId="1" applyNumberFormat="1" applyFill="1" applyBorder="1" applyAlignment="1">
      <alignment horizontal="left" vertical="center"/>
    </xf>
    <xf numFmtId="49" fontId="1" fillId="4" borderId="11" xfId="1" applyNumberFormat="1" applyFill="1" applyBorder="1" applyAlignment="1">
      <alignment horizontal="left" vertical="center"/>
    </xf>
    <xf numFmtId="0" fontId="13" fillId="10" borderId="14" xfId="1" applyFont="1" applyFill="1" applyBorder="1" applyAlignment="1">
      <alignment horizontal="center" vertical="center"/>
    </xf>
    <xf numFmtId="0" fontId="13" fillId="10" borderId="35" xfId="1" applyFont="1" applyFill="1" applyBorder="1" applyAlignment="1">
      <alignment horizontal="center" vertical="center"/>
    </xf>
    <xf numFmtId="0" fontId="13" fillId="10" borderId="34" xfId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14" fillId="0" borderId="27" xfId="1" applyFont="1" applyBorder="1" applyAlignment="1">
      <alignment horizontal="center" vertical="center" wrapText="1"/>
    </xf>
    <xf numFmtId="0" fontId="14" fillId="0" borderId="28" xfId="1" applyFont="1" applyBorder="1" applyAlignment="1">
      <alignment horizontal="center" vertical="center" wrapText="1"/>
    </xf>
    <xf numFmtId="0" fontId="14" fillId="0" borderId="29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center" wrapText="1"/>
    </xf>
    <xf numFmtId="0" fontId="14" fillId="0" borderId="23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 wrapText="1"/>
    </xf>
    <xf numFmtId="0" fontId="14" fillId="0" borderId="30" xfId="1" applyFont="1" applyBorder="1" applyAlignment="1">
      <alignment horizontal="center" vertical="center" wrapText="1"/>
    </xf>
    <xf numFmtId="0" fontId="15" fillId="5" borderId="4" xfId="1" applyFont="1" applyFill="1" applyBorder="1" applyAlignment="1">
      <alignment horizontal="center" vertical="center"/>
    </xf>
    <xf numFmtId="0" fontId="15" fillId="5" borderId="0" xfId="1" applyFont="1" applyFill="1" applyBorder="1" applyAlignment="1">
      <alignment horizontal="center" vertical="center"/>
    </xf>
    <xf numFmtId="0" fontId="15" fillId="5" borderId="5" xfId="1" applyFont="1" applyFill="1" applyBorder="1" applyAlignment="1">
      <alignment horizontal="center" vertical="center"/>
    </xf>
    <xf numFmtId="0" fontId="15" fillId="5" borderId="6" xfId="1" applyFont="1" applyFill="1" applyBorder="1" applyAlignment="1">
      <alignment horizontal="center" vertical="center"/>
    </xf>
    <xf numFmtId="0" fontId="15" fillId="5" borderId="7" xfId="1" applyFont="1" applyFill="1" applyBorder="1" applyAlignment="1">
      <alignment horizontal="center" vertical="center"/>
    </xf>
    <xf numFmtId="0" fontId="15" fillId="5" borderId="8" xfId="1" applyFont="1" applyFill="1" applyBorder="1" applyAlignment="1">
      <alignment horizontal="center" vertical="center"/>
    </xf>
    <xf numFmtId="0" fontId="1" fillId="0" borderId="9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164" fontId="16" fillId="11" borderId="1" xfId="1" applyNumberFormat="1" applyFont="1" applyFill="1" applyBorder="1" applyAlignment="1" applyProtection="1">
      <alignment horizontal="right" vertical="center"/>
      <protection hidden="1"/>
    </xf>
    <xf numFmtId="164" fontId="16" fillId="11" borderId="2" xfId="1" applyNumberFormat="1" applyFont="1" applyFill="1" applyBorder="1" applyAlignment="1" applyProtection="1">
      <alignment horizontal="right" vertical="center"/>
      <protection hidden="1"/>
    </xf>
    <xf numFmtId="164" fontId="16" fillId="11" borderId="3" xfId="1" applyNumberFormat="1" applyFont="1" applyFill="1" applyBorder="1" applyAlignment="1" applyProtection="1">
      <alignment horizontal="right" vertical="center"/>
      <protection hidden="1"/>
    </xf>
    <xf numFmtId="0" fontId="9" fillId="5" borderId="9" xfId="1" applyFont="1" applyFill="1" applyBorder="1" applyAlignment="1">
      <alignment horizontal="center" vertical="center"/>
    </xf>
    <xf numFmtId="0" fontId="9" fillId="5" borderId="10" xfId="1" applyFont="1" applyFill="1" applyBorder="1" applyAlignment="1">
      <alignment horizontal="center" vertical="center"/>
    </xf>
    <xf numFmtId="0" fontId="9" fillId="5" borderId="11" xfId="1" applyFont="1" applyFill="1" applyBorder="1" applyAlignment="1">
      <alignment horizontal="center" vertical="center"/>
    </xf>
    <xf numFmtId="0" fontId="12" fillId="10" borderId="1" xfId="1" applyFont="1" applyFill="1" applyBorder="1" applyAlignment="1">
      <alignment horizontal="center" vertical="center"/>
    </xf>
    <xf numFmtId="0" fontId="12" fillId="10" borderId="2" xfId="1" applyFont="1" applyFill="1" applyBorder="1" applyAlignment="1">
      <alignment horizontal="center" vertical="center"/>
    </xf>
    <xf numFmtId="0" fontId="12" fillId="10" borderId="22" xfId="1" applyFont="1" applyFill="1" applyBorder="1" applyAlignment="1">
      <alignment horizontal="center" vertical="center"/>
    </xf>
    <xf numFmtId="0" fontId="12" fillId="10" borderId="4" xfId="1" applyFont="1" applyFill="1" applyBorder="1" applyAlignment="1">
      <alignment horizontal="center" vertical="center"/>
    </xf>
    <xf numFmtId="0" fontId="12" fillId="10" borderId="0" xfId="1" applyFont="1" applyFill="1" applyBorder="1" applyAlignment="1">
      <alignment horizontal="center" vertical="center"/>
    </xf>
    <xf numFmtId="0" fontId="12" fillId="10" borderId="23" xfId="1" applyFont="1" applyFill="1" applyBorder="1" applyAlignment="1">
      <alignment horizontal="center" vertical="center"/>
    </xf>
    <xf numFmtId="0" fontId="12" fillId="10" borderId="24" xfId="1" applyFont="1" applyFill="1" applyBorder="1" applyAlignment="1">
      <alignment horizontal="center" vertical="center"/>
    </xf>
    <xf numFmtId="0" fontId="12" fillId="10" borderId="25" xfId="1" applyFont="1" applyFill="1" applyBorder="1" applyAlignment="1">
      <alignment horizontal="center" vertical="center"/>
    </xf>
    <xf numFmtId="0" fontId="12" fillId="10" borderId="26" xfId="1" applyFont="1" applyFill="1" applyBorder="1" applyAlignment="1">
      <alignment horizontal="center" vertical="center"/>
    </xf>
    <xf numFmtId="0" fontId="1" fillId="0" borderId="18" xfId="1" applyBorder="1" applyAlignment="1" applyProtection="1">
      <alignment horizontal="left" vertical="center"/>
      <protection locked="0"/>
    </xf>
    <xf numFmtId="0" fontId="1" fillId="0" borderId="36" xfId="1" applyBorder="1" applyAlignment="1" applyProtection="1">
      <alignment horizontal="left" vertical="center"/>
      <protection locked="0"/>
    </xf>
    <xf numFmtId="0" fontId="1" fillId="0" borderId="37" xfId="1" applyBorder="1" applyAlignment="1" applyProtection="1">
      <alignment horizontal="left" vertical="center"/>
      <protection locked="0"/>
    </xf>
    <xf numFmtId="0" fontId="1" fillId="8" borderId="18" xfId="1" applyFill="1" applyBorder="1" applyAlignment="1" applyProtection="1">
      <alignment horizontal="left" vertical="center"/>
      <protection locked="0"/>
    </xf>
    <xf numFmtId="0" fontId="1" fillId="8" borderId="36" xfId="1" applyFill="1" applyBorder="1" applyAlignment="1" applyProtection="1">
      <alignment horizontal="left" vertical="center"/>
      <protection locked="0"/>
    </xf>
    <xf numFmtId="0" fontId="1" fillId="8" borderId="37" xfId="1" applyFill="1" applyBorder="1" applyAlignment="1" applyProtection="1">
      <alignment horizontal="left" vertical="center"/>
      <protection locked="0"/>
    </xf>
    <xf numFmtId="0" fontId="1" fillId="0" borderId="31" xfId="1" applyBorder="1" applyAlignment="1" applyProtection="1">
      <alignment horizontal="left" vertical="center"/>
      <protection locked="0"/>
    </xf>
    <xf numFmtId="0" fontId="1" fillId="0" borderId="38" xfId="1" applyBorder="1" applyAlignment="1" applyProtection="1">
      <alignment horizontal="left" vertical="center"/>
      <protection locked="0"/>
    </xf>
    <xf numFmtId="0" fontId="1" fillId="0" borderId="39" xfId="1" applyBorder="1" applyAlignment="1" applyProtection="1">
      <alignment horizontal="left" vertical="center"/>
      <protection locked="0"/>
    </xf>
    <xf numFmtId="0" fontId="13" fillId="0" borderId="4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7" fillId="13" borderId="3" xfId="1" applyFont="1" applyFill="1" applyBorder="1" applyAlignment="1">
      <alignment horizontal="left" vertical="center" wrapText="1"/>
    </xf>
    <xf numFmtId="0" fontId="17" fillId="13" borderId="5" xfId="1" applyFont="1" applyFill="1" applyBorder="1" applyAlignment="1">
      <alignment horizontal="left" vertical="center" wrapText="1"/>
    </xf>
    <xf numFmtId="0" fontId="17" fillId="13" borderId="8" xfId="1" applyFont="1" applyFill="1" applyBorder="1" applyAlignment="1">
      <alignment horizontal="left" vertical="center" wrapText="1"/>
    </xf>
    <xf numFmtId="164" fontId="8" fillId="13" borderId="1" xfId="1" applyNumberFormat="1" applyFont="1" applyFill="1" applyBorder="1" applyAlignment="1" applyProtection="1">
      <alignment horizontal="right" vertical="center"/>
      <protection hidden="1"/>
    </xf>
    <xf numFmtId="164" fontId="8" fillId="13" borderId="2" xfId="1" applyNumberFormat="1" applyFont="1" applyFill="1" applyBorder="1" applyAlignment="1" applyProtection="1">
      <alignment horizontal="right" vertical="center"/>
      <protection hidden="1"/>
    </xf>
    <xf numFmtId="164" fontId="8" fillId="13" borderId="3" xfId="1" applyNumberFormat="1" applyFont="1" applyFill="1" applyBorder="1" applyAlignment="1" applyProtection="1">
      <alignment horizontal="right" vertical="center"/>
      <protection hidden="1"/>
    </xf>
    <xf numFmtId="164" fontId="8" fillId="13" borderId="4" xfId="1" applyNumberFormat="1" applyFont="1" applyFill="1" applyBorder="1" applyAlignment="1" applyProtection="1">
      <alignment horizontal="right" vertical="center"/>
      <protection hidden="1"/>
    </xf>
    <xf numFmtId="164" fontId="8" fillId="13" borderId="0" xfId="1" applyNumberFormat="1" applyFont="1" applyFill="1" applyBorder="1" applyAlignment="1" applyProtection="1">
      <alignment horizontal="right" vertical="center"/>
      <protection hidden="1"/>
    </xf>
    <xf numFmtId="164" fontId="8" fillId="13" borderId="5" xfId="1" applyNumberFormat="1" applyFont="1" applyFill="1" applyBorder="1" applyAlignment="1" applyProtection="1">
      <alignment horizontal="right" vertical="center"/>
      <protection hidden="1"/>
    </xf>
    <xf numFmtId="164" fontId="8" fillId="13" borderId="6" xfId="1" applyNumberFormat="1" applyFont="1" applyFill="1" applyBorder="1" applyAlignment="1" applyProtection="1">
      <alignment horizontal="right" vertical="center"/>
      <protection hidden="1"/>
    </xf>
    <xf numFmtId="164" fontId="8" fillId="13" borderId="7" xfId="1" applyNumberFormat="1" applyFont="1" applyFill="1" applyBorder="1" applyAlignment="1" applyProtection="1">
      <alignment horizontal="right" vertical="center"/>
      <protection hidden="1"/>
    </xf>
    <xf numFmtId="164" fontId="8" fillId="13" borderId="8" xfId="1" applyNumberFormat="1" applyFont="1" applyFill="1" applyBorder="1" applyAlignment="1" applyProtection="1">
      <alignment horizontal="right" vertical="center"/>
      <protection hidden="1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1" xfId="1" applyFont="1" applyBorder="1" applyAlignment="1">
      <alignment horizontal="left" vertical="center"/>
    </xf>
    <xf numFmtId="0" fontId="13" fillId="0" borderId="2" xfId="1" applyFont="1" applyBorder="1" applyAlignment="1">
      <alignment horizontal="left" vertical="center"/>
    </xf>
    <xf numFmtId="0" fontId="13" fillId="0" borderId="3" xfId="1" applyFont="1" applyBorder="1" applyAlignment="1">
      <alignment horizontal="left" vertical="center"/>
    </xf>
    <xf numFmtId="0" fontId="17" fillId="12" borderId="3" xfId="1" applyFont="1" applyFill="1" applyBorder="1" applyAlignment="1">
      <alignment horizontal="left" vertical="center" wrapText="1"/>
    </xf>
    <xf numFmtId="0" fontId="17" fillId="12" borderId="5" xfId="1" applyFont="1" applyFill="1" applyBorder="1" applyAlignment="1">
      <alignment horizontal="left" vertical="center" wrapText="1"/>
    </xf>
    <xf numFmtId="0" fontId="17" fillId="12" borderId="8" xfId="1" applyFont="1" applyFill="1" applyBorder="1" applyAlignment="1">
      <alignment horizontal="left" vertical="center" wrapText="1"/>
    </xf>
    <xf numFmtId="164" fontId="8" fillId="12" borderId="1" xfId="1" applyNumberFormat="1" applyFont="1" applyFill="1" applyBorder="1" applyAlignment="1" applyProtection="1">
      <alignment horizontal="right" vertical="center"/>
      <protection hidden="1"/>
    </xf>
    <xf numFmtId="164" fontId="8" fillId="12" borderId="2" xfId="1" applyNumberFormat="1" applyFont="1" applyFill="1" applyBorder="1" applyAlignment="1" applyProtection="1">
      <alignment horizontal="right" vertical="center"/>
      <protection hidden="1"/>
    </xf>
    <xf numFmtId="164" fontId="8" fillId="12" borderId="3" xfId="1" applyNumberFormat="1" applyFont="1" applyFill="1" applyBorder="1" applyAlignment="1" applyProtection="1">
      <alignment horizontal="right" vertical="center"/>
      <protection hidden="1"/>
    </xf>
    <xf numFmtId="164" fontId="8" fillId="12" borderId="4" xfId="1" applyNumberFormat="1" applyFont="1" applyFill="1" applyBorder="1" applyAlignment="1" applyProtection="1">
      <alignment horizontal="right" vertical="center"/>
      <protection hidden="1"/>
    </xf>
    <xf numFmtId="164" fontId="8" fillId="12" borderId="0" xfId="1" applyNumberFormat="1" applyFont="1" applyFill="1" applyBorder="1" applyAlignment="1" applyProtection="1">
      <alignment horizontal="right" vertical="center"/>
      <protection hidden="1"/>
    </xf>
    <xf numFmtId="164" fontId="8" fillId="12" borderId="5" xfId="1" applyNumberFormat="1" applyFont="1" applyFill="1" applyBorder="1" applyAlignment="1" applyProtection="1">
      <alignment horizontal="right" vertical="center"/>
      <protection hidden="1"/>
    </xf>
    <xf numFmtId="164" fontId="8" fillId="12" borderId="6" xfId="1" applyNumberFormat="1" applyFont="1" applyFill="1" applyBorder="1" applyAlignment="1" applyProtection="1">
      <alignment horizontal="right" vertical="center"/>
      <protection hidden="1"/>
    </xf>
    <xf numFmtId="164" fontId="8" fillId="12" borderId="7" xfId="1" applyNumberFormat="1" applyFont="1" applyFill="1" applyBorder="1" applyAlignment="1" applyProtection="1">
      <alignment horizontal="right" vertical="center"/>
      <protection hidden="1"/>
    </xf>
    <xf numFmtId="164" fontId="8" fillId="12" borderId="8" xfId="1" applyNumberFormat="1" applyFont="1" applyFill="1" applyBorder="1" applyAlignment="1" applyProtection="1">
      <alignment horizontal="right" vertical="center"/>
      <protection hidden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929367</xdr:colOff>
      <xdr:row>6</xdr:row>
      <xdr:rowOff>0</xdr:rowOff>
    </xdr:to>
    <xdr:pic>
      <xdr:nvPicPr>
        <xdr:cNvPr id="2" name="Picture 1" descr="C:\Users\User\Desktop\DOKUMENTI 09.07.2024\ITF i AETF\EVROPSKO PRVENSTVO 2025 - SARAJEVO\FB OBJAVA.png">
          <a:extLst>
            <a:ext uri="{FF2B5EF4-FFF2-40B4-BE49-F238E27FC236}">
              <a16:creationId xmlns:a16="http://schemas.microsoft.com/office/drawing/2014/main" id="{A0534A50-BD0A-4AF6-A926-5101B933D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026117" cy="2748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E76"/>
  <sheetViews>
    <sheetView showGridLines="0" tabSelected="1" topLeftCell="B8" zoomScaleNormal="100" workbookViewId="0">
      <selection activeCell="F20" sqref="F20"/>
    </sheetView>
  </sheetViews>
  <sheetFormatPr defaultRowHeight="14.4" x14ac:dyDescent="0.3"/>
  <cols>
    <col min="1" max="1" width="5.109375" hidden="1" customWidth="1"/>
    <col min="2" max="3" width="10" customWidth="1"/>
    <col min="4" max="4" width="30" customWidth="1"/>
    <col min="5" max="8" width="23.5546875" customWidth="1"/>
    <col min="9" max="9" width="17.6640625" customWidth="1"/>
    <col min="10" max="10" width="19" customWidth="1"/>
    <col min="11" max="11" width="14" customWidth="1"/>
    <col min="12" max="12" width="10.88671875" style="27" hidden="1" customWidth="1"/>
    <col min="13" max="13" width="11.6640625" hidden="1" customWidth="1"/>
    <col min="14" max="14" width="10.109375" hidden="1" customWidth="1"/>
    <col min="15" max="15" width="12.109375" hidden="1" customWidth="1"/>
    <col min="16" max="20" width="9.109375" hidden="1" customWidth="1"/>
    <col min="21" max="21" width="28.88671875" hidden="1" customWidth="1"/>
    <col min="22" max="22" width="14.44140625" hidden="1" customWidth="1"/>
    <col min="23" max="23" width="13.44140625" hidden="1" customWidth="1"/>
    <col min="24" max="24" width="8.33203125" hidden="1" customWidth="1"/>
    <col min="25" max="25" width="16" hidden="1" customWidth="1"/>
    <col min="26" max="26" width="12" hidden="1" customWidth="1"/>
    <col min="27" max="28" width="11.88671875" hidden="1" customWidth="1"/>
    <col min="29" max="29" width="17.88671875" hidden="1" customWidth="1"/>
    <col min="30" max="30" width="10.33203125" hidden="1" customWidth="1"/>
    <col min="31" max="31" width="9.109375" hidden="1" customWidth="1"/>
  </cols>
  <sheetData>
    <row r="1" spans="1:31" x14ac:dyDescent="0.3">
      <c r="A1" s="74"/>
      <c r="B1" s="75"/>
      <c r="C1" s="75"/>
      <c r="D1" s="75"/>
      <c r="E1" s="75"/>
      <c r="F1" s="75"/>
      <c r="G1" s="75"/>
      <c r="H1" s="75"/>
      <c r="I1" s="75"/>
      <c r="J1" s="75"/>
      <c r="K1" s="76"/>
      <c r="L1" s="1"/>
      <c r="M1" s="2" t="s">
        <v>0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1" x14ac:dyDescent="0.3">
      <c r="A2" s="77"/>
      <c r="B2" s="78"/>
      <c r="C2" s="78"/>
      <c r="D2" s="78"/>
      <c r="E2" s="78"/>
      <c r="F2" s="78"/>
      <c r="G2" s="78"/>
      <c r="H2" s="78"/>
      <c r="I2" s="78"/>
      <c r="J2" s="78"/>
      <c r="K2" s="79"/>
      <c r="L2" s="1"/>
      <c r="M2" s="4" t="s">
        <v>1</v>
      </c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1" x14ac:dyDescent="0.3">
      <c r="A3" s="77"/>
      <c r="B3" s="78"/>
      <c r="C3" s="78"/>
      <c r="D3" s="78"/>
      <c r="E3" s="78"/>
      <c r="F3" s="78"/>
      <c r="G3" s="78"/>
      <c r="H3" s="78"/>
      <c r="I3" s="78"/>
      <c r="J3" s="78"/>
      <c r="K3" s="79"/>
      <c r="L3" s="1"/>
      <c r="M3" s="4" t="s">
        <v>2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31" x14ac:dyDescent="0.3">
      <c r="A4" s="77"/>
      <c r="B4" s="78"/>
      <c r="C4" s="78"/>
      <c r="D4" s="78"/>
      <c r="E4" s="78"/>
      <c r="F4" s="78"/>
      <c r="G4" s="78"/>
      <c r="H4" s="78"/>
      <c r="I4" s="78"/>
      <c r="J4" s="78"/>
      <c r="K4" s="79"/>
      <c r="L4" s="1"/>
      <c r="M4" s="2" t="s">
        <v>3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31" x14ac:dyDescent="0.3">
      <c r="A5" s="77"/>
      <c r="B5" s="78"/>
      <c r="C5" s="78"/>
      <c r="D5" s="78"/>
      <c r="E5" s="78"/>
      <c r="F5" s="78"/>
      <c r="G5" s="78"/>
      <c r="H5" s="78"/>
      <c r="I5" s="78"/>
      <c r="J5" s="78"/>
      <c r="K5" s="79"/>
      <c r="L5" s="1"/>
      <c r="M5" s="4" t="s">
        <v>4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31" ht="141.6" customHeight="1" thickBot="1" x14ac:dyDescent="0.35">
      <c r="A6" s="80"/>
      <c r="B6" s="81"/>
      <c r="C6" s="81"/>
      <c r="D6" s="81"/>
      <c r="E6" s="81"/>
      <c r="F6" s="81"/>
      <c r="G6" s="81"/>
      <c r="H6" s="81"/>
      <c r="I6" s="81"/>
      <c r="J6" s="81"/>
      <c r="K6" s="82"/>
      <c r="L6" s="1"/>
      <c r="M6" s="4" t="s">
        <v>5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31" ht="37.200000000000003" thickBot="1" x14ac:dyDescent="0.35">
      <c r="A7" s="90" t="s">
        <v>6</v>
      </c>
      <c r="B7" s="91"/>
      <c r="C7" s="91"/>
      <c r="D7" s="91"/>
      <c r="E7" s="91"/>
      <c r="F7" s="91"/>
      <c r="G7" s="91"/>
      <c r="H7" s="91"/>
      <c r="I7" s="91"/>
      <c r="J7" s="91"/>
      <c r="K7" s="92"/>
      <c r="L7" s="1"/>
      <c r="M7" s="2" t="s">
        <v>7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31" ht="18.600000000000001" thickBot="1" x14ac:dyDescent="0.35">
      <c r="A8" s="83" t="s">
        <v>8</v>
      </c>
      <c r="B8" s="84"/>
      <c r="C8" s="84"/>
      <c r="D8" s="84"/>
      <c r="E8" s="85"/>
      <c r="F8" s="85"/>
      <c r="G8" s="85"/>
      <c r="H8" s="85"/>
      <c r="I8" s="85"/>
      <c r="J8" s="85"/>
      <c r="K8" s="86"/>
      <c r="L8" s="1"/>
      <c r="M8" s="4" t="s">
        <v>9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31" ht="18.600000000000001" thickBot="1" x14ac:dyDescent="0.35">
      <c r="A9" s="83" t="s">
        <v>10</v>
      </c>
      <c r="B9" s="84"/>
      <c r="C9" s="84"/>
      <c r="D9" s="84"/>
      <c r="E9" s="85"/>
      <c r="F9" s="85"/>
      <c r="G9" s="85"/>
      <c r="H9" s="85"/>
      <c r="I9" s="85"/>
      <c r="J9" s="85"/>
      <c r="K9" s="86"/>
      <c r="L9" s="1"/>
      <c r="M9" s="4" t="s">
        <v>11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31" ht="18.600000000000001" thickBot="1" x14ac:dyDescent="0.35">
      <c r="A10" s="83" t="s">
        <v>12</v>
      </c>
      <c r="B10" s="84"/>
      <c r="C10" s="84"/>
      <c r="D10" s="84"/>
      <c r="E10" s="85"/>
      <c r="F10" s="85"/>
      <c r="G10" s="85"/>
      <c r="H10" s="85"/>
      <c r="I10" s="85"/>
      <c r="J10" s="85"/>
      <c r="K10" s="86"/>
      <c r="L10" s="1"/>
      <c r="M10" s="4" t="s">
        <v>13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31" ht="18.600000000000001" thickBot="1" x14ac:dyDescent="0.35">
      <c r="A11" s="83" t="s">
        <v>14</v>
      </c>
      <c r="B11" s="84"/>
      <c r="C11" s="84"/>
      <c r="D11" s="84"/>
      <c r="E11" s="85"/>
      <c r="F11" s="85"/>
      <c r="G11" s="85"/>
      <c r="H11" s="85"/>
      <c r="I11" s="85"/>
      <c r="J11" s="85"/>
      <c r="K11" s="86"/>
      <c r="L11" s="1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31" ht="17.25" customHeight="1" thickBot="1" x14ac:dyDescent="0.35">
      <c r="A12" s="114"/>
      <c r="B12" s="115"/>
      <c r="C12" s="115"/>
      <c r="D12" s="115"/>
      <c r="E12" s="115"/>
      <c r="F12" s="115"/>
      <c r="G12" s="115"/>
      <c r="H12" s="115"/>
      <c r="I12" s="115"/>
      <c r="J12" s="115"/>
      <c r="K12" s="116"/>
      <c r="L12" s="1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31" ht="18" customHeight="1" thickBot="1" x14ac:dyDescent="0.35">
      <c r="A13" s="114" t="s">
        <v>88</v>
      </c>
      <c r="B13" s="115"/>
      <c r="C13" s="115"/>
      <c r="D13" s="115"/>
      <c r="E13" s="115"/>
      <c r="F13" s="115"/>
      <c r="G13" s="115"/>
      <c r="H13" s="115"/>
      <c r="I13" s="115"/>
      <c r="J13" s="115"/>
      <c r="K13" s="116"/>
      <c r="L13" s="1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31" x14ac:dyDescent="0.3">
      <c r="A14" s="5" t="s">
        <v>15</v>
      </c>
      <c r="B14" s="6" t="s">
        <v>16</v>
      </c>
      <c r="C14" s="6" t="s">
        <v>17</v>
      </c>
      <c r="D14" s="6" t="s">
        <v>18</v>
      </c>
      <c r="E14" s="6" t="s">
        <v>19</v>
      </c>
      <c r="F14" s="6" t="s">
        <v>20</v>
      </c>
      <c r="G14" s="6" t="s">
        <v>21</v>
      </c>
      <c r="H14" s="6" t="s">
        <v>40</v>
      </c>
      <c r="I14" s="34" t="s">
        <v>79</v>
      </c>
      <c r="J14" s="34" t="s">
        <v>75</v>
      </c>
      <c r="K14" s="7" t="s">
        <v>78</v>
      </c>
      <c r="L14" s="1"/>
      <c r="M14" s="3" t="s">
        <v>41</v>
      </c>
      <c r="N14" s="3" t="s">
        <v>42</v>
      </c>
      <c r="O14" s="3" t="s">
        <v>50</v>
      </c>
      <c r="P14" s="3" t="s">
        <v>51</v>
      </c>
      <c r="Q14" s="3" t="s">
        <v>71</v>
      </c>
      <c r="R14" s="3" t="s">
        <v>72</v>
      </c>
      <c r="S14" s="3" t="s">
        <v>73</v>
      </c>
      <c r="T14" s="3" t="s">
        <v>74</v>
      </c>
      <c r="U14" s="3"/>
      <c r="V14" s="3"/>
      <c r="W14" s="3"/>
      <c r="X14" s="3"/>
      <c r="Y14" s="3"/>
      <c r="Z14" s="3" t="s">
        <v>22</v>
      </c>
      <c r="AA14" s="3" t="s">
        <v>23</v>
      </c>
      <c r="AC14">
        <v>2</v>
      </c>
      <c r="AD14">
        <v>3</v>
      </c>
      <c r="AE14">
        <v>4</v>
      </c>
    </row>
    <row r="15" spans="1:31" x14ac:dyDescent="0.3">
      <c r="A15" s="8">
        <v>1</v>
      </c>
      <c r="B15" s="41"/>
      <c r="C15" s="9"/>
      <c r="D15" s="10"/>
      <c r="E15" s="11"/>
      <c r="F15" s="31"/>
      <c r="G15" s="61" t="str">
        <f t="shared" ref="G15" si="0">AD15</f>
        <v xml:space="preserve"> </v>
      </c>
      <c r="H15" s="33" t="str">
        <f t="shared" ref="H15" si="1">AE15</f>
        <v xml:space="preserve"> </v>
      </c>
      <c r="I15" s="35" t="str">
        <f>IF(C15-B15&gt;0,C15-B15," ")</f>
        <v xml:space="preserve"> </v>
      </c>
      <c r="J15" s="36" t="str">
        <f t="shared" ref="J15:J61" si="2">IFERROR(K15/I15," ")</f>
        <v xml:space="preserve"> </v>
      </c>
      <c r="K15" s="68">
        <f>(SUM(M15:T15)*L15)</f>
        <v>0</v>
      </c>
      <c r="L15" s="12">
        <f t="shared" ref="L15:L61" si="3">+C15-B15</f>
        <v>0</v>
      </c>
      <c r="M15" s="13" t="b">
        <f t="shared" ref="M15:M61" si="4">IF(AND(D15="hotel hills single room"),125,IF(AND(D15="hotel hills double/twin room"),196,IF(AND(D15="hotel hills triple room"),270)))</f>
        <v>0</v>
      </c>
      <c r="N15" s="13" t="b">
        <f t="shared" ref="N15:N61" si="5">IF(AND(D15="hotel holywood single room"),105,IF(AND(D15="hotel holywood double/twin room"),176,IF(AND(D15="hotel holywood triple room"),234)))</f>
        <v>0</v>
      </c>
      <c r="O15" s="13" t="b">
        <f t="shared" ref="O15:O61" si="6">IF(AND(D15="Hotel terme &amp; spa single room"),100,IF(AND(D15="Hotel terme &amp; spa double/twin room"),160,IF(AND(D15="Hotel terme &amp; spa triple room"),240,IF(AND(D15="Hotel terme &amp; spa 4-people room"),300))))</f>
        <v>0</v>
      </c>
      <c r="P15" s="13" t="b">
        <f t="shared" ref="P15:P46" si="7">IF(AND(D15="Hotel hercegovina single room"),100,IF(AND(D15="Hotel hercegovina double/twin room"),160,IF(AND(D15="Hotel hercegovina triple room"),240,IF(AND(D15="Hotel hercegovina 4-people room"),300))))</f>
        <v>0</v>
      </c>
      <c r="Q15" s="13" t="b">
        <f t="shared" ref="Q15:Q46" si="8">IF(AND(D15="Hotel crystal single room"),100,IF(AND(D15="Hotel crystal double/twin room"),160,IF(AND(D15="Hotel crystal triple room"),240,IF(AND(D15="Hotel crystal 4-people room"),300))))</f>
        <v>0</v>
      </c>
      <c r="R15" s="13" t="b">
        <f>IF(AND(D15="Hotel orange single room"),95,IF(AND(D15="Hotel orange double/twin room"),150,IF(AND(D15="Hotel orange triple room"),225,IF(AND(D15="Hotel orange 4-people room"),280))))</f>
        <v>0</v>
      </c>
      <c r="S15" s="13" t="b">
        <f>IF(AND(D15="Hotel bosna single room"),80,IF(AND(D15="Hotel bosna double/twin room"),140,IF(AND(D15="Hotel bosna triple room"),195,IF(AND(D15="Hotel bosna 4-people room"),260))))</f>
        <v>0</v>
      </c>
      <c r="T15" s="13" t="b">
        <f>IF(AND(D15="Hotel bm single room"),80,IF(AND(D15="Hotel bm double/twin room"),140,IF(AND(D15="Hotel bm triple room"),195,IF(AND(D15="Hotel bm 4-people room"),260))))</f>
        <v>0</v>
      </c>
      <c r="U15" s="3"/>
      <c r="V15" s="3"/>
      <c r="W15" s="3">
        <v>0</v>
      </c>
      <c r="X15" s="3"/>
      <c r="Y15" s="3"/>
      <c r="Z15" s="14">
        <v>45768</v>
      </c>
      <c r="AA15" s="14">
        <v>45774</v>
      </c>
      <c r="AB15" s="28"/>
      <c r="AC15" s="32" t="str">
        <f>IF(OR(D15="hotel hills single room",D15="hotel holywood single room",D15="hotel terme &amp; spa single room",D15="hotel hercegovina single room",D15="hotel crystal single room",D15="hotel orange single room",D15="hotel bosna single room",D15="hotel bm single room"),"do not fill"," ")</f>
        <v xml:space="preserve"> </v>
      </c>
      <c r="AD15" s="30" t="str">
        <f>IF(OR(D15="hotel hills single room",D15="hotel holywood single room",D15="hotel terme &amp; spa single room",D15="hotel hercegovina single room",D15="hotel crystal single room",D15="hotel orange single room",D15="hotel bosna single room",D15="hotel bm single room",D15="hotel hills double/twin room",D15="hotel holywood double/twin room",D15="hotel terme &amp; spa double/twin room",D15="hotel hercegovina double/twin room",D15="hotel crystal double/twin room",D15="hotel orange double/twin room",D15="hotel bosna double/twin room",D15="hotel bm double/twin room"),"do not fill"," ")</f>
        <v xml:space="preserve"> </v>
      </c>
      <c r="AE15" s="30" t="str">
        <f>IF(OR(D15="hotel hills single room",D15="hotel holywood single room",D15="hotel terme &amp; spa single room",D15="hotel hercegovina single room",D15="hotel crystal single room",D15="hotel orange single room",D15="hotel bosna single room",D15="hotel bm single room",D15="hotel hills double/twin room",D15="Hotel Hills triple room",D15="hotel holywood double/twin room",D15="Hotel holywood triple room",D15="hotel terme &amp; spa double/twin room",D15="Hotel terme &amp; spa triple room",D15="hotel hercegovina double/twin room",D15="Hotel hercegovina triple room",D15="hotel crystal double/twin room",D15="Hotel crystal triple room",D15="hotel orange double/twin room",D15="Hotel orange triple room",D15="hotel bosna double/twin room",D15="Hotel bosna triple room",D15="hotel bm double/twin room",D15="Hotel bm triple room"),"do not fill"," ")</f>
        <v xml:space="preserve"> </v>
      </c>
    </row>
    <row r="16" spans="1:31" x14ac:dyDescent="0.3">
      <c r="A16" s="15">
        <v>2</v>
      </c>
      <c r="B16" s="42"/>
      <c r="C16" s="16"/>
      <c r="D16" s="16"/>
      <c r="E16" s="17"/>
      <c r="F16" s="45" t="str">
        <f t="shared" ref="F16:F61" si="9">AC16</f>
        <v xml:space="preserve"> </v>
      </c>
      <c r="G16" s="45" t="str">
        <f t="shared" ref="G16:G61" si="10">AD16</f>
        <v xml:space="preserve"> </v>
      </c>
      <c r="H16" s="46" t="str">
        <f t="shared" ref="H16:H61" si="11">AE16</f>
        <v xml:space="preserve"> </v>
      </c>
      <c r="I16" s="62" t="str">
        <f t="shared" ref="I16:I61" si="12">IF(C16-B16&gt;0,C16-B16," ")</f>
        <v xml:space="preserve"> </v>
      </c>
      <c r="J16" s="60" t="str">
        <f t="shared" si="2"/>
        <v xml:space="preserve"> </v>
      </c>
      <c r="K16" s="69">
        <f t="shared" ref="K16:K61" si="13">(SUM(M16:T16)*L16)</f>
        <v>0</v>
      </c>
      <c r="L16" s="12">
        <f t="shared" si="3"/>
        <v>0</v>
      </c>
      <c r="M16" s="13" t="b">
        <f t="shared" si="4"/>
        <v>0</v>
      </c>
      <c r="N16" s="13" t="b">
        <f t="shared" si="5"/>
        <v>0</v>
      </c>
      <c r="O16" s="13" t="b">
        <f t="shared" si="6"/>
        <v>0</v>
      </c>
      <c r="P16" s="13" t="b">
        <f t="shared" si="7"/>
        <v>0</v>
      </c>
      <c r="Q16" s="13" t="b">
        <f t="shared" si="8"/>
        <v>0</v>
      </c>
      <c r="R16" s="13" t="b">
        <f t="shared" ref="R16:R76" si="14">IF(AND(D16="Hotel orange single room"),95,IF(AND(D16="Hotel orange double/twin room"),150,IF(AND(D16="Hotel orange triple room"),225,IF(AND(D16="Hotel orange 4-people room"),280))))</f>
        <v>0</v>
      </c>
      <c r="S16" s="13" t="b">
        <f t="shared" ref="S16:S76" si="15">IF(AND(D16="Hotel bosna single room"),80,IF(AND(D16="Hotel bosna double/twin room"),140,IF(AND(D16="Hotel bosna triple room"),195,IF(AND(D16="Hotel bosna 4-people room"),260))))</f>
        <v>0</v>
      </c>
      <c r="T16" s="13" t="b">
        <f t="shared" ref="T16:T76" si="16">IF(AND(D16="Hotel bm single room"),80,IF(AND(D16="Hotel bm double/twin room"),140,IF(AND(D16="Hotel bm triple room"),195,IF(AND(D16="Hotel bm 4-people room"),260))))</f>
        <v>0</v>
      </c>
      <c r="U16" s="3" t="s">
        <v>43</v>
      </c>
      <c r="V16" s="3"/>
      <c r="W16" s="3">
        <v>1</v>
      </c>
      <c r="X16" s="3" t="s">
        <v>25</v>
      </c>
      <c r="Y16" s="3" t="s">
        <v>26</v>
      </c>
      <c r="Z16" s="14">
        <v>45769</v>
      </c>
      <c r="AA16" s="14">
        <v>45775</v>
      </c>
      <c r="AB16" s="28"/>
      <c r="AC16" s="32" t="str">
        <f t="shared" ref="AC16:AC61" si="17">IF(OR(D16="hotel hills single room",D16="hotel holywood single room",D16="hotel terme &amp; spa single room",D16="hotel hercegovina single room",D16="hotel crystal single room",D16="hotel orange single room",D16="hotel bosna single room",D16="hotel bm single room"),"do not fill"," ")</f>
        <v xml:space="preserve"> </v>
      </c>
      <c r="AD16" s="30" t="str">
        <f t="shared" ref="AD16:AD61" si="18">IF(OR(D16="hotel hills single room",D16="hotel holywood single room",D16="hotel terme &amp; spa single room",D16="hotel hercegovina single room",D16="hotel crystal single room",D16="hotel orange single room",D16="hotel bosna single room",D16="hotel bm single room",D16="hotel hills double/twin room",D16="hotel holywood double/twin room",D16="hotel terme &amp; spa double/twin room",D16="hotel hercegovina double/twin room",D16="hotel crystal double/twin room",D16="hotel orange double/twin room",D16="hotel bosna double/twin room",D16="hotel bm double/twin room"),"do not fill"," ")</f>
        <v xml:space="preserve"> </v>
      </c>
      <c r="AE16" s="30" t="str">
        <f t="shared" ref="AE16:AE61" si="19">IF(OR(D16="hotel hills single room",D16="hotel holywood single room",D16="hotel terme &amp; spa single room",D16="hotel hercegovina single room",D16="hotel crystal single room",D16="hotel orange single room",D16="hotel bosna single room",D16="hotel bm single room",D16="hotel hills double/twin room",D16="Hotel Hills triple room",D16="hotel holywood double/twin room",D16="Hotel holywood triple room",D16="hotel terme &amp; spa double/twin room",D16="Hotel terme &amp; spa triple room",D16="hotel hercegovina double/twin room",D16="Hotel hercegovina triple room",D16="hotel crystal double/twin room",D16="Hotel crystal triple room",D16="hotel orange double/twin room",D16="Hotel orange triple room",D16="hotel bosna double/twin room",D16="Hotel bosna triple room",D16="hotel bm double/twin room",D16="Hotel bm triple room"),"do not fill"," ")</f>
        <v xml:space="preserve"> </v>
      </c>
    </row>
    <row r="17" spans="1:31" x14ac:dyDescent="0.3">
      <c r="A17" s="8">
        <v>3</v>
      </c>
      <c r="B17" s="41"/>
      <c r="C17" s="9"/>
      <c r="D17" s="9"/>
      <c r="E17" s="11"/>
      <c r="F17" s="31" t="str">
        <f t="shared" si="9"/>
        <v xml:space="preserve"> </v>
      </c>
      <c r="G17" s="31" t="str">
        <f t="shared" si="10"/>
        <v xml:space="preserve"> </v>
      </c>
      <c r="H17" s="33" t="str">
        <f t="shared" si="11"/>
        <v xml:space="preserve"> </v>
      </c>
      <c r="I17" s="35" t="str">
        <f t="shared" si="12"/>
        <v xml:space="preserve"> </v>
      </c>
      <c r="J17" s="36" t="str">
        <f t="shared" si="2"/>
        <v xml:space="preserve"> </v>
      </c>
      <c r="K17" s="68">
        <f t="shared" si="13"/>
        <v>0</v>
      </c>
      <c r="L17" s="12">
        <f t="shared" si="3"/>
        <v>0</v>
      </c>
      <c r="M17" s="13" t="b">
        <f t="shared" si="4"/>
        <v>0</v>
      </c>
      <c r="N17" s="13" t="b">
        <f t="shared" si="5"/>
        <v>0</v>
      </c>
      <c r="O17" s="13" t="b">
        <f t="shared" si="6"/>
        <v>0</v>
      </c>
      <c r="P17" s="13" t="b">
        <f t="shared" si="7"/>
        <v>0</v>
      </c>
      <c r="Q17" s="13" t="b">
        <f t="shared" si="8"/>
        <v>0</v>
      </c>
      <c r="R17" s="13" t="b">
        <f t="shared" si="14"/>
        <v>0</v>
      </c>
      <c r="S17" s="13" t="b">
        <f t="shared" si="15"/>
        <v>0</v>
      </c>
      <c r="T17" s="13" t="b">
        <f t="shared" si="16"/>
        <v>0</v>
      </c>
      <c r="U17" s="3" t="s">
        <v>44</v>
      </c>
      <c r="V17" s="3"/>
      <c r="W17" s="3">
        <v>2</v>
      </c>
      <c r="X17" s="3" t="s">
        <v>27</v>
      </c>
      <c r="Y17" s="3" t="s">
        <v>24</v>
      </c>
      <c r="Z17" s="14">
        <v>45770</v>
      </c>
      <c r="AA17" s="14">
        <v>45776</v>
      </c>
      <c r="AB17" s="28"/>
      <c r="AC17" s="32" t="str">
        <f t="shared" si="17"/>
        <v xml:space="preserve"> </v>
      </c>
      <c r="AD17" s="30" t="str">
        <f t="shared" si="18"/>
        <v xml:space="preserve"> </v>
      </c>
      <c r="AE17" s="30" t="str">
        <f t="shared" si="19"/>
        <v xml:space="preserve"> </v>
      </c>
    </row>
    <row r="18" spans="1:31" x14ac:dyDescent="0.3">
      <c r="A18" s="15">
        <v>4</v>
      </c>
      <c r="B18" s="42"/>
      <c r="C18" s="16"/>
      <c r="D18" s="16"/>
      <c r="E18" s="17"/>
      <c r="F18" s="45" t="str">
        <f t="shared" si="9"/>
        <v xml:space="preserve"> </v>
      </c>
      <c r="G18" s="45" t="str">
        <f t="shared" si="10"/>
        <v xml:space="preserve"> </v>
      </c>
      <c r="H18" s="46" t="str">
        <f t="shared" si="11"/>
        <v xml:space="preserve"> </v>
      </c>
      <c r="I18" s="62" t="str">
        <f t="shared" si="12"/>
        <v xml:space="preserve"> </v>
      </c>
      <c r="J18" s="60" t="str">
        <f t="shared" si="2"/>
        <v xml:space="preserve"> </v>
      </c>
      <c r="K18" s="69">
        <f t="shared" si="13"/>
        <v>0</v>
      </c>
      <c r="L18" s="12">
        <f t="shared" si="3"/>
        <v>0</v>
      </c>
      <c r="M18" s="13" t="b">
        <f t="shared" si="4"/>
        <v>0</v>
      </c>
      <c r="N18" s="13" t="b">
        <f t="shared" si="5"/>
        <v>0</v>
      </c>
      <c r="O18" s="13" t="b">
        <f t="shared" si="6"/>
        <v>0</v>
      </c>
      <c r="P18" s="13" t="b">
        <f t="shared" si="7"/>
        <v>0</v>
      </c>
      <c r="Q18" s="13" t="b">
        <f t="shared" si="8"/>
        <v>0</v>
      </c>
      <c r="R18" s="13" t="b">
        <f t="shared" si="14"/>
        <v>0</v>
      </c>
      <c r="S18" s="13" t="b">
        <f t="shared" si="15"/>
        <v>0</v>
      </c>
      <c r="T18" s="13" t="b">
        <f t="shared" si="16"/>
        <v>0</v>
      </c>
      <c r="U18" s="3" t="s">
        <v>45</v>
      </c>
      <c r="V18" s="3"/>
      <c r="W18" s="3">
        <v>3</v>
      </c>
      <c r="X18" s="3"/>
      <c r="Y18" s="3" t="s">
        <v>28</v>
      </c>
      <c r="Z18" s="14"/>
      <c r="AC18" s="32" t="str">
        <f t="shared" si="17"/>
        <v xml:space="preserve"> </v>
      </c>
      <c r="AD18" s="30" t="str">
        <f t="shared" si="18"/>
        <v xml:space="preserve"> </v>
      </c>
      <c r="AE18" s="30" t="str">
        <f t="shared" si="19"/>
        <v xml:space="preserve"> </v>
      </c>
    </row>
    <row r="19" spans="1:31" x14ac:dyDescent="0.3">
      <c r="A19" s="8">
        <v>5</v>
      </c>
      <c r="B19" s="41"/>
      <c r="C19" s="9"/>
      <c r="D19" s="9"/>
      <c r="E19" s="11"/>
      <c r="F19" s="31" t="str">
        <f t="shared" si="9"/>
        <v xml:space="preserve"> </v>
      </c>
      <c r="G19" s="47" t="str">
        <f t="shared" si="10"/>
        <v xml:space="preserve"> </v>
      </c>
      <c r="H19" s="48" t="str">
        <f t="shared" si="11"/>
        <v xml:space="preserve"> </v>
      </c>
      <c r="I19" s="63" t="str">
        <f t="shared" si="12"/>
        <v xml:space="preserve"> </v>
      </c>
      <c r="J19" s="36" t="str">
        <f t="shared" si="2"/>
        <v xml:space="preserve"> </v>
      </c>
      <c r="K19" s="68">
        <f t="shared" si="13"/>
        <v>0</v>
      </c>
      <c r="L19" s="12">
        <f t="shared" si="3"/>
        <v>0</v>
      </c>
      <c r="M19" s="13" t="b">
        <f t="shared" si="4"/>
        <v>0</v>
      </c>
      <c r="N19" s="13" t="b">
        <f t="shared" si="5"/>
        <v>0</v>
      </c>
      <c r="O19" s="13" t="b">
        <f t="shared" si="6"/>
        <v>0</v>
      </c>
      <c r="P19" s="13" t="b">
        <f t="shared" si="7"/>
        <v>0</v>
      </c>
      <c r="Q19" s="13" t="b">
        <f t="shared" si="8"/>
        <v>0</v>
      </c>
      <c r="R19" s="13" t="b">
        <f t="shared" si="14"/>
        <v>0</v>
      </c>
      <c r="S19" s="13" t="b">
        <f t="shared" si="15"/>
        <v>0</v>
      </c>
      <c r="T19" s="13" t="b">
        <f t="shared" si="16"/>
        <v>0</v>
      </c>
      <c r="U19" s="3" t="s">
        <v>68</v>
      </c>
      <c r="V19" s="3"/>
      <c r="W19" s="3"/>
      <c r="X19" s="3"/>
      <c r="Y19" s="3"/>
      <c r="Z19" s="14"/>
      <c r="AC19" s="32" t="str">
        <f t="shared" si="17"/>
        <v xml:space="preserve"> </v>
      </c>
      <c r="AD19" s="30" t="str">
        <f t="shared" si="18"/>
        <v xml:space="preserve"> </v>
      </c>
      <c r="AE19" s="30" t="str">
        <f t="shared" si="19"/>
        <v xml:space="preserve"> </v>
      </c>
    </row>
    <row r="20" spans="1:31" x14ac:dyDescent="0.3">
      <c r="A20" s="15">
        <v>6</v>
      </c>
      <c r="B20" s="42"/>
      <c r="C20" s="16"/>
      <c r="D20" s="16"/>
      <c r="E20" s="17"/>
      <c r="F20" s="45" t="str">
        <f t="shared" si="9"/>
        <v xml:space="preserve"> </v>
      </c>
      <c r="G20" s="45" t="str">
        <f t="shared" si="10"/>
        <v xml:space="preserve"> </v>
      </c>
      <c r="H20" s="46" t="str">
        <f t="shared" si="11"/>
        <v xml:space="preserve"> </v>
      </c>
      <c r="I20" s="62" t="str">
        <f t="shared" si="12"/>
        <v xml:space="preserve"> </v>
      </c>
      <c r="J20" s="60" t="str">
        <f t="shared" si="2"/>
        <v xml:space="preserve"> </v>
      </c>
      <c r="K20" s="69">
        <f t="shared" si="13"/>
        <v>0</v>
      </c>
      <c r="L20" s="12">
        <f t="shared" si="3"/>
        <v>0</v>
      </c>
      <c r="M20" s="13" t="b">
        <f t="shared" si="4"/>
        <v>0</v>
      </c>
      <c r="N20" s="13" t="b">
        <f t="shared" si="5"/>
        <v>0</v>
      </c>
      <c r="O20" s="13" t="b">
        <f t="shared" si="6"/>
        <v>0</v>
      </c>
      <c r="P20" s="13" t="b">
        <f t="shared" si="7"/>
        <v>0</v>
      </c>
      <c r="Q20" s="13" t="b">
        <f t="shared" si="8"/>
        <v>0</v>
      </c>
      <c r="R20" s="13" t="b">
        <f t="shared" si="14"/>
        <v>0</v>
      </c>
      <c r="S20" s="13" t="b">
        <f t="shared" si="15"/>
        <v>0</v>
      </c>
      <c r="T20" s="13" t="b">
        <f t="shared" si="16"/>
        <v>0</v>
      </c>
      <c r="U20" s="3" t="s">
        <v>69</v>
      </c>
      <c r="V20" s="3"/>
      <c r="W20" s="3"/>
      <c r="X20" s="3"/>
      <c r="Y20" s="3"/>
      <c r="Z20" s="14"/>
      <c r="AC20" s="32" t="str">
        <f t="shared" si="17"/>
        <v xml:space="preserve"> </v>
      </c>
      <c r="AD20" s="30" t="str">
        <f t="shared" si="18"/>
        <v xml:space="preserve"> </v>
      </c>
      <c r="AE20" s="30" t="str">
        <f t="shared" si="19"/>
        <v xml:space="preserve"> </v>
      </c>
    </row>
    <row r="21" spans="1:31" x14ac:dyDescent="0.3">
      <c r="A21" s="8">
        <v>7</v>
      </c>
      <c r="B21" s="41"/>
      <c r="C21" s="9"/>
      <c r="D21" s="9"/>
      <c r="E21" s="11"/>
      <c r="F21" s="31" t="str">
        <f t="shared" si="9"/>
        <v xml:space="preserve"> </v>
      </c>
      <c r="G21" s="31"/>
      <c r="H21" s="33" t="str">
        <f t="shared" si="11"/>
        <v xml:space="preserve"> </v>
      </c>
      <c r="I21" s="35" t="str">
        <f t="shared" si="12"/>
        <v xml:space="preserve"> </v>
      </c>
      <c r="J21" s="36" t="str">
        <f t="shared" si="2"/>
        <v xml:space="preserve"> </v>
      </c>
      <c r="K21" s="68">
        <f t="shared" si="13"/>
        <v>0</v>
      </c>
      <c r="L21" s="12">
        <f t="shared" si="3"/>
        <v>0</v>
      </c>
      <c r="M21" s="13" t="b">
        <f t="shared" si="4"/>
        <v>0</v>
      </c>
      <c r="N21" s="13" t="b">
        <f t="shared" si="5"/>
        <v>0</v>
      </c>
      <c r="O21" s="13" t="b">
        <f t="shared" si="6"/>
        <v>0</v>
      </c>
      <c r="P21" s="13" t="b">
        <f t="shared" si="7"/>
        <v>0</v>
      </c>
      <c r="Q21" s="13" t="b">
        <f t="shared" si="8"/>
        <v>0</v>
      </c>
      <c r="R21" s="13" t="b">
        <f t="shared" si="14"/>
        <v>0</v>
      </c>
      <c r="S21" s="13" t="b">
        <f t="shared" si="15"/>
        <v>0</v>
      </c>
      <c r="T21" s="13" t="b">
        <f t="shared" si="16"/>
        <v>0</v>
      </c>
      <c r="U21" s="3" t="s">
        <v>70</v>
      </c>
      <c r="V21" s="3"/>
      <c r="W21" s="3"/>
      <c r="X21" s="3"/>
      <c r="Y21" s="3"/>
      <c r="Z21" s="14"/>
      <c r="AC21" s="32" t="str">
        <f t="shared" si="17"/>
        <v xml:space="preserve"> </v>
      </c>
      <c r="AD21" s="30" t="str">
        <f t="shared" si="18"/>
        <v xml:space="preserve"> </v>
      </c>
      <c r="AE21" s="30" t="str">
        <f t="shared" si="19"/>
        <v xml:space="preserve"> </v>
      </c>
    </row>
    <row r="22" spans="1:31" x14ac:dyDescent="0.3">
      <c r="A22" s="15">
        <v>8</v>
      </c>
      <c r="B22" s="42"/>
      <c r="C22" s="16"/>
      <c r="D22" s="16"/>
      <c r="E22" s="17"/>
      <c r="F22" s="45" t="str">
        <f t="shared" si="9"/>
        <v xml:space="preserve"> </v>
      </c>
      <c r="G22" s="45" t="str">
        <f t="shared" si="10"/>
        <v xml:space="preserve"> </v>
      </c>
      <c r="H22" s="46" t="str">
        <f t="shared" si="11"/>
        <v xml:space="preserve"> </v>
      </c>
      <c r="I22" s="62" t="str">
        <f t="shared" si="12"/>
        <v xml:space="preserve"> </v>
      </c>
      <c r="J22" s="60" t="str">
        <f t="shared" si="2"/>
        <v xml:space="preserve"> </v>
      </c>
      <c r="K22" s="69">
        <f t="shared" si="13"/>
        <v>0</v>
      </c>
      <c r="L22" s="12">
        <f t="shared" si="3"/>
        <v>0</v>
      </c>
      <c r="M22" s="13" t="b">
        <f t="shared" si="4"/>
        <v>0</v>
      </c>
      <c r="N22" s="13" t="b">
        <f t="shared" si="5"/>
        <v>0</v>
      </c>
      <c r="O22" s="13" t="b">
        <f t="shared" si="6"/>
        <v>0</v>
      </c>
      <c r="P22" s="13" t="b">
        <f t="shared" si="7"/>
        <v>0</v>
      </c>
      <c r="Q22" s="13" t="b">
        <f t="shared" si="8"/>
        <v>0</v>
      </c>
      <c r="R22" s="13" t="b">
        <f t="shared" si="14"/>
        <v>0</v>
      </c>
      <c r="S22" s="13" t="b">
        <f t="shared" si="15"/>
        <v>0</v>
      </c>
      <c r="T22" s="13" t="b">
        <f t="shared" si="16"/>
        <v>0</v>
      </c>
      <c r="U22" s="3" t="s">
        <v>46</v>
      </c>
      <c r="V22" s="3"/>
      <c r="W22" s="3"/>
      <c r="X22" s="3"/>
      <c r="Y22" s="3"/>
      <c r="Z22" s="14"/>
      <c r="AC22" s="32" t="str">
        <f t="shared" si="17"/>
        <v xml:space="preserve"> </v>
      </c>
      <c r="AD22" s="30" t="str">
        <f t="shared" si="18"/>
        <v xml:space="preserve"> </v>
      </c>
      <c r="AE22" s="30" t="str">
        <f t="shared" si="19"/>
        <v xml:space="preserve"> </v>
      </c>
    </row>
    <row r="23" spans="1:31" x14ac:dyDescent="0.3">
      <c r="A23" s="8">
        <v>9</v>
      </c>
      <c r="B23" s="41"/>
      <c r="C23" s="9"/>
      <c r="D23" s="9"/>
      <c r="E23" s="11"/>
      <c r="F23" s="31" t="str">
        <f t="shared" si="9"/>
        <v xml:space="preserve"> </v>
      </c>
      <c r="G23" s="31" t="str">
        <f t="shared" si="10"/>
        <v xml:space="preserve"> </v>
      </c>
      <c r="H23" s="33" t="str">
        <f t="shared" si="11"/>
        <v xml:space="preserve"> </v>
      </c>
      <c r="I23" s="35" t="str">
        <f t="shared" si="12"/>
        <v xml:space="preserve"> </v>
      </c>
      <c r="J23" s="36" t="str">
        <f t="shared" si="2"/>
        <v xml:space="preserve"> </v>
      </c>
      <c r="K23" s="68">
        <f t="shared" si="13"/>
        <v>0</v>
      </c>
      <c r="L23" s="12">
        <f t="shared" si="3"/>
        <v>0</v>
      </c>
      <c r="M23" s="13" t="b">
        <f t="shared" si="4"/>
        <v>0</v>
      </c>
      <c r="N23" s="13" t="b">
        <f t="shared" si="5"/>
        <v>0</v>
      </c>
      <c r="O23" s="13" t="b">
        <f t="shared" si="6"/>
        <v>0</v>
      </c>
      <c r="P23" s="13" t="b">
        <f t="shared" si="7"/>
        <v>0</v>
      </c>
      <c r="Q23" s="13" t="b">
        <f t="shared" si="8"/>
        <v>0</v>
      </c>
      <c r="R23" s="13" t="b">
        <f t="shared" si="14"/>
        <v>0</v>
      </c>
      <c r="S23" s="13" t="b">
        <f t="shared" si="15"/>
        <v>0</v>
      </c>
      <c r="T23" s="13" t="b">
        <f t="shared" si="16"/>
        <v>0</v>
      </c>
      <c r="U23" s="3" t="s">
        <v>47</v>
      </c>
      <c r="V23" s="3"/>
      <c r="W23" s="3"/>
      <c r="X23" s="3"/>
      <c r="Y23" s="3"/>
      <c r="Z23" s="3"/>
      <c r="AC23" s="32" t="str">
        <f t="shared" si="17"/>
        <v xml:space="preserve"> </v>
      </c>
      <c r="AD23" s="30" t="str">
        <f t="shared" si="18"/>
        <v xml:space="preserve"> </v>
      </c>
      <c r="AE23" s="30" t="str">
        <f t="shared" si="19"/>
        <v xml:space="preserve"> </v>
      </c>
    </row>
    <row r="24" spans="1:31" x14ac:dyDescent="0.3">
      <c r="A24" s="15">
        <v>10</v>
      </c>
      <c r="B24" s="42"/>
      <c r="C24" s="16"/>
      <c r="D24" s="16"/>
      <c r="E24" s="18"/>
      <c r="F24" s="49" t="str">
        <f t="shared" si="9"/>
        <v xml:space="preserve"> </v>
      </c>
      <c r="G24" s="49" t="str">
        <f t="shared" si="10"/>
        <v xml:space="preserve"> </v>
      </c>
      <c r="H24" s="50" t="str">
        <f t="shared" si="11"/>
        <v xml:space="preserve"> </v>
      </c>
      <c r="I24" s="64" t="str">
        <f t="shared" si="12"/>
        <v xml:space="preserve"> </v>
      </c>
      <c r="J24" s="60" t="str">
        <f t="shared" si="2"/>
        <v xml:space="preserve"> </v>
      </c>
      <c r="K24" s="69">
        <f t="shared" si="13"/>
        <v>0</v>
      </c>
      <c r="L24" s="12">
        <f t="shared" si="3"/>
        <v>0</v>
      </c>
      <c r="M24" s="13" t="b">
        <f t="shared" si="4"/>
        <v>0</v>
      </c>
      <c r="N24" s="13" t="b">
        <f t="shared" si="5"/>
        <v>0</v>
      </c>
      <c r="O24" s="13" t="b">
        <f t="shared" si="6"/>
        <v>0</v>
      </c>
      <c r="P24" s="13" t="b">
        <f t="shared" si="7"/>
        <v>0</v>
      </c>
      <c r="Q24" s="13" t="b">
        <f t="shared" si="8"/>
        <v>0</v>
      </c>
      <c r="R24" s="13" t="b">
        <f t="shared" si="14"/>
        <v>0</v>
      </c>
      <c r="S24" s="13" t="b">
        <f t="shared" si="15"/>
        <v>0</v>
      </c>
      <c r="T24" s="13" t="b">
        <f t="shared" si="16"/>
        <v>0</v>
      </c>
      <c r="U24" s="3" t="s">
        <v>48</v>
      </c>
      <c r="V24" s="3"/>
      <c r="W24" s="3"/>
      <c r="X24" s="3"/>
      <c r="Y24" s="3"/>
      <c r="Z24" s="3"/>
      <c r="AC24" s="32" t="str">
        <f t="shared" si="17"/>
        <v xml:space="preserve"> </v>
      </c>
      <c r="AD24" s="30" t="str">
        <f t="shared" si="18"/>
        <v xml:space="preserve"> </v>
      </c>
      <c r="AE24" s="30" t="str">
        <f t="shared" si="19"/>
        <v xml:space="preserve"> </v>
      </c>
    </row>
    <row r="25" spans="1:31" x14ac:dyDescent="0.3">
      <c r="A25" s="8">
        <v>11</v>
      </c>
      <c r="B25" s="41"/>
      <c r="C25" s="9"/>
      <c r="D25" s="9"/>
      <c r="E25" s="19"/>
      <c r="F25" s="51" t="str">
        <f t="shared" si="9"/>
        <v xml:space="preserve"> </v>
      </c>
      <c r="G25" s="51" t="str">
        <f t="shared" si="10"/>
        <v xml:space="preserve"> </v>
      </c>
      <c r="H25" s="52" t="str">
        <f t="shared" si="11"/>
        <v xml:space="preserve"> </v>
      </c>
      <c r="I25" s="65" t="str">
        <f t="shared" si="12"/>
        <v xml:space="preserve"> </v>
      </c>
      <c r="J25" s="36" t="str">
        <f t="shared" si="2"/>
        <v xml:space="preserve"> </v>
      </c>
      <c r="K25" s="68">
        <f t="shared" si="13"/>
        <v>0</v>
      </c>
      <c r="L25" s="12">
        <f t="shared" si="3"/>
        <v>0</v>
      </c>
      <c r="M25" s="13" t="b">
        <f t="shared" si="4"/>
        <v>0</v>
      </c>
      <c r="N25" s="13" t="b">
        <f t="shared" si="5"/>
        <v>0</v>
      </c>
      <c r="O25" s="13" t="b">
        <f t="shared" si="6"/>
        <v>0</v>
      </c>
      <c r="P25" s="13" t="b">
        <f t="shared" si="7"/>
        <v>0</v>
      </c>
      <c r="Q25" s="13" t="b">
        <f t="shared" si="8"/>
        <v>0</v>
      </c>
      <c r="R25" s="13" t="b">
        <f t="shared" si="14"/>
        <v>0</v>
      </c>
      <c r="S25" s="13" t="b">
        <f t="shared" si="15"/>
        <v>0</v>
      </c>
      <c r="T25" s="13" t="b">
        <f t="shared" si="16"/>
        <v>0</v>
      </c>
      <c r="U25" s="3" t="s">
        <v>49</v>
      </c>
      <c r="V25" s="3"/>
      <c r="W25" s="3"/>
      <c r="X25" s="3"/>
      <c r="Y25" s="3"/>
      <c r="Z25" s="3"/>
      <c r="AC25" s="32" t="str">
        <f t="shared" si="17"/>
        <v xml:space="preserve"> </v>
      </c>
      <c r="AD25" s="30" t="str">
        <f t="shared" si="18"/>
        <v xml:space="preserve"> </v>
      </c>
      <c r="AE25" s="30" t="str">
        <f t="shared" si="19"/>
        <v xml:space="preserve"> </v>
      </c>
    </row>
    <row r="26" spans="1:31" x14ac:dyDescent="0.3">
      <c r="A26" s="15">
        <v>12</v>
      </c>
      <c r="B26" s="42"/>
      <c r="C26" s="16"/>
      <c r="D26" s="16"/>
      <c r="E26" s="17"/>
      <c r="F26" s="45" t="str">
        <f t="shared" si="9"/>
        <v xml:space="preserve"> </v>
      </c>
      <c r="G26" s="45" t="str">
        <f t="shared" si="10"/>
        <v xml:space="preserve"> </v>
      </c>
      <c r="H26" s="46" t="str">
        <f t="shared" si="11"/>
        <v xml:space="preserve"> </v>
      </c>
      <c r="I26" s="62" t="str">
        <f t="shared" si="12"/>
        <v xml:space="preserve"> </v>
      </c>
      <c r="J26" s="60" t="str">
        <f t="shared" si="2"/>
        <v xml:space="preserve"> </v>
      </c>
      <c r="K26" s="69">
        <f t="shared" si="13"/>
        <v>0</v>
      </c>
      <c r="L26" s="12">
        <f t="shared" si="3"/>
        <v>0</v>
      </c>
      <c r="M26" s="13" t="b">
        <f t="shared" si="4"/>
        <v>0</v>
      </c>
      <c r="N26" s="13" t="b">
        <f t="shared" si="5"/>
        <v>0</v>
      </c>
      <c r="O26" s="13" t="b">
        <f t="shared" si="6"/>
        <v>0</v>
      </c>
      <c r="P26" s="13" t="b">
        <f t="shared" si="7"/>
        <v>0</v>
      </c>
      <c r="Q26" s="13" t="b">
        <f t="shared" si="8"/>
        <v>0</v>
      </c>
      <c r="R26" s="13" t="b">
        <f t="shared" si="14"/>
        <v>0</v>
      </c>
      <c r="S26" s="13" t="b">
        <f t="shared" si="15"/>
        <v>0</v>
      </c>
      <c r="T26" s="13" t="b">
        <f t="shared" si="16"/>
        <v>0</v>
      </c>
      <c r="U26" s="3" t="s">
        <v>52</v>
      </c>
      <c r="V26" s="3"/>
      <c r="W26" s="3"/>
      <c r="X26" s="3"/>
      <c r="Y26" s="3"/>
      <c r="Z26" s="3"/>
      <c r="AC26" s="32" t="str">
        <f t="shared" si="17"/>
        <v xml:space="preserve"> </v>
      </c>
      <c r="AD26" s="30" t="str">
        <f t="shared" si="18"/>
        <v xml:space="preserve"> </v>
      </c>
      <c r="AE26" s="30" t="str">
        <f t="shared" si="19"/>
        <v xml:space="preserve"> </v>
      </c>
    </row>
    <row r="27" spans="1:31" x14ac:dyDescent="0.3">
      <c r="A27" s="8">
        <v>13</v>
      </c>
      <c r="B27" s="41"/>
      <c r="C27" s="9"/>
      <c r="D27" s="9"/>
      <c r="E27" s="11"/>
      <c r="F27" s="31" t="str">
        <f t="shared" si="9"/>
        <v xml:space="preserve"> </v>
      </c>
      <c r="G27" s="31" t="str">
        <f t="shared" si="10"/>
        <v xml:space="preserve"> </v>
      </c>
      <c r="H27" s="33" t="str">
        <f t="shared" si="11"/>
        <v xml:space="preserve"> </v>
      </c>
      <c r="I27" s="35" t="str">
        <f t="shared" si="12"/>
        <v xml:space="preserve"> </v>
      </c>
      <c r="J27" s="36" t="str">
        <f t="shared" si="2"/>
        <v xml:space="preserve"> </v>
      </c>
      <c r="K27" s="68">
        <f t="shared" si="13"/>
        <v>0</v>
      </c>
      <c r="L27" s="12">
        <f t="shared" si="3"/>
        <v>0</v>
      </c>
      <c r="M27" s="13" t="b">
        <f t="shared" si="4"/>
        <v>0</v>
      </c>
      <c r="N27" s="13" t="b">
        <f t="shared" si="5"/>
        <v>0</v>
      </c>
      <c r="O27" s="13" t="b">
        <f t="shared" si="6"/>
        <v>0</v>
      </c>
      <c r="P27" s="13" t="b">
        <f t="shared" si="7"/>
        <v>0</v>
      </c>
      <c r="Q27" s="13" t="b">
        <f t="shared" si="8"/>
        <v>0</v>
      </c>
      <c r="R27" s="13" t="b">
        <f t="shared" si="14"/>
        <v>0</v>
      </c>
      <c r="S27" s="13" t="b">
        <f t="shared" si="15"/>
        <v>0</v>
      </c>
      <c r="T27" s="13" t="b">
        <f t="shared" si="16"/>
        <v>0</v>
      </c>
      <c r="U27" s="3" t="s">
        <v>53</v>
      </c>
      <c r="V27" s="3"/>
      <c r="W27" s="3"/>
      <c r="X27" s="3"/>
      <c r="Y27" s="3"/>
      <c r="Z27" s="3"/>
      <c r="AC27" s="32" t="str">
        <f t="shared" si="17"/>
        <v xml:space="preserve"> </v>
      </c>
      <c r="AD27" s="30" t="str">
        <f t="shared" si="18"/>
        <v xml:space="preserve"> </v>
      </c>
      <c r="AE27" s="30" t="str">
        <f t="shared" si="19"/>
        <v xml:space="preserve"> </v>
      </c>
    </row>
    <row r="28" spans="1:31" x14ac:dyDescent="0.3">
      <c r="A28" s="15">
        <v>14</v>
      </c>
      <c r="B28" s="42"/>
      <c r="C28" s="16"/>
      <c r="D28" s="16"/>
      <c r="E28" s="17"/>
      <c r="F28" s="45" t="str">
        <f t="shared" si="9"/>
        <v xml:space="preserve"> </v>
      </c>
      <c r="G28" s="45" t="str">
        <f t="shared" si="10"/>
        <v xml:space="preserve"> </v>
      </c>
      <c r="H28" s="46" t="str">
        <f t="shared" si="11"/>
        <v xml:space="preserve"> </v>
      </c>
      <c r="I28" s="62" t="str">
        <f t="shared" si="12"/>
        <v xml:space="preserve"> </v>
      </c>
      <c r="J28" s="60" t="str">
        <f t="shared" si="2"/>
        <v xml:space="preserve"> </v>
      </c>
      <c r="K28" s="69">
        <f t="shared" si="13"/>
        <v>0</v>
      </c>
      <c r="L28" s="12">
        <f t="shared" si="3"/>
        <v>0</v>
      </c>
      <c r="M28" s="13" t="b">
        <f t="shared" si="4"/>
        <v>0</v>
      </c>
      <c r="N28" s="13" t="b">
        <f t="shared" si="5"/>
        <v>0</v>
      </c>
      <c r="O28" s="13" t="b">
        <f t="shared" si="6"/>
        <v>0</v>
      </c>
      <c r="P28" s="13" t="b">
        <f t="shared" si="7"/>
        <v>0</v>
      </c>
      <c r="Q28" s="13" t="b">
        <f t="shared" si="8"/>
        <v>0</v>
      </c>
      <c r="R28" s="13" t="b">
        <f t="shared" si="14"/>
        <v>0</v>
      </c>
      <c r="S28" s="13" t="b">
        <f t="shared" si="15"/>
        <v>0</v>
      </c>
      <c r="T28" s="13" t="b">
        <f t="shared" si="16"/>
        <v>0</v>
      </c>
      <c r="U28" s="3" t="s">
        <v>54</v>
      </c>
      <c r="V28" s="3"/>
      <c r="W28" s="3"/>
      <c r="X28" s="3"/>
      <c r="Y28" s="3"/>
      <c r="Z28" s="3"/>
      <c r="AC28" s="32" t="str">
        <f t="shared" si="17"/>
        <v xml:space="preserve"> </v>
      </c>
      <c r="AD28" s="30" t="str">
        <f t="shared" si="18"/>
        <v xml:space="preserve"> </v>
      </c>
      <c r="AE28" s="30" t="str">
        <f t="shared" si="19"/>
        <v xml:space="preserve"> </v>
      </c>
    </row>
    <row r="29" spans="1:31" x14ac:dyDescent="0.3">
      <c r="A29" s="8">
        <v>15</v>
      </c>
      <c r="B29" s="41"/>
      <c r="C29" s="9"/>
      <c r="D29" s="9"/>
      <c r="E29" s="11"/>
      <c r="F29" s="31" t="str">
        <f t="shared" si="9"/>
        <v xml:space="preserve"> </v>
      </c>
      <c r="G29" s="31" t="str">
        <f t="shared" si="10"/>
        <v xml:space="preserve"> </v>
      </c>
      <c r="H29" s="33" t="str">
        <f t="shared" si="11"/>
        <v xml:space="preserve"> </v>
      </c>
      <c r="I29" s="35" t="str">
        <f t="shared" si="12"/>
        <v xml:space="preserve"> </v>
      </c>
      <c r="J29" s="36" t="str">
        <f t="shared" si="2"/>
        <v xml:space="preserve"> </v>
      </c>
      <c r="K29" s="68">
        <f t="shared" si="13"/>
        <v>0</v>
      </c>
      <c r="L29" s="12">
        <f t="shared" si="3"/>
        <v>0</v>
      </c>
      <c r="M29" s="13" t="b">
        <f t="shared" si="4"/>
        <v>0</v>
      </c>
      <c r="N29" s="13" t="b">
        <f t="shared" si="5"/>
        <v>0</v>
      </c>
      <c r="O29" s="13" t="b">
        <f t="shared" si="6"/>
        <v>0</v>
      </c>
      <c r="P29" s="13" t="b">
        <f t="shared" si="7"/>
        <v>0</v>
      </c>
      <c r="Q29" s="13" t="b">
        <f t="shared" si="8"/>
        <v>0</v>
      </c>
      <c r="R29" s="13" t="b">
        <f t="shared" si="14"/>
        <v>0</v>
      </c>
      <c r="S29" s="13" t="b">
        <f t="shared" si="15"/>
        <v>0</v>
      </c>
      <c r="T29" s="13" t="b">
        <f t="shared" si="16"/>
        <v>0</v>
      </c>
      <c r="U29" s="3" t="s">
        <v>55</v>
      </c>
      <c r="V29" s="3"/>
      <c r="W29" s="3"/>
      <c r="X29" s="3"/>
      <c r="Y29" s="3"/>
      <c r="Z29" s="3"/>
      <c r="AC29" s="32" t="str">
        <f t="shared" si="17"/>
        <v xml:space="preserve"> </v>
      </c>
      <c r="AD29" s="30" t="str">
        <f t="shared" si="18"/>
        <v xml:space="preserve"> </v>
      </c>
      <c r="AE29" s="30" t="str">
        <f t="shared" si="19"/>
        <v xml:space="preserve"> </v>
      </c>
    </row>
    <row r="30" spans="1:31" x14ac:dyDescent="0.3">
      <c r="A30" s="15">
        <v>16</v>
      </c>
      <c r="B30" s="42"/>
      <c r="C30" s="16"/>
      <c r="D30" s="16"/>
      <c r="E30" s="17"/>
      <c r="F30" s="45" t="str">
        <f t="shared" si="9"/>
        <v xml:space="preserve"> </v>
      </c>
      <c r="G30" s="45" t="str">
        <f t="shared" si="10"/>
        <v xml:space="preserve"> </v>
      </c>
      <c r="H30" s="46" t="str">
        <f t="shared" si="11"/>
        <v xml:space="preserve"> </v>
      </c>
      <c r="I30" s="62" t="str">
        <f t="shared" si="12"/>
        <v xml:space="preserve"> </v>
      </c>
      <c r="J30" s="60" t="str">
        <f t="shared" si="2"/>
        <v xml:space="preserve"> </v>
      </c>
      <c r="K30" s="69">
        <f t="shared" si="13"/>
        <v>0</v>
      </c>
      <c r="L30" s="12">
        <f t="shared" si="3"/>
        <v>0</v>
      </c>
      <c r="M30" s="13" t="b">
        <f t="shared" si="4"/>
        <v>0</v>
      </c>
      <c r="N30" s="13" t="b">
        <f t="shared" si="5"/>
        <v>0</v>
      </c>
      <c r="O30" s="13" t="b">
        <f t="shared" si="6"/>
        <v>0</v>
      </c>
      <c r="P30" s="13" t="b">
        <f t="shared" si="7"/>
        <v>0</v>
      </c>
      <c r="Q30" s="13" t="b">
        <f t="shared" si="8"/>
        <v>0</v>
      </c>
      <c r="R30" s="13" t="b">
        <f t="shared" si="14"/>
        <v>0</v>
      </c>
      <c r="S30" s="13" t="b">
        <f t="shared" si="15"/>
        <v>0</v>
      </c>
      <c r="T30" s="13" t="b">
        <f t="shared" si="16"/>
        <v>0</v>
      </c>
      <c r="U30" s="3" t="s">
        <v>56</v>
      </c>
      <c r="V30" s="3"/>
      <c r="W30" s="3"/>
      <c r="X30" s="3"/>
      <c r="Y30" s="3"/>
      <c r="Z30" s="3"/>
      <c r="AC30" s="32" t="str">
        <f t="shared" si="17"/>
        <v xml:space="preserve"> </v>
      </c>
      <c r="AD30" s="30" t="str">
        <f t="shared" si="18"/>
        <v xml:space="preserve"> </v>
      </c>
      <c r="AE30" s="30" t="str">
        <f t="shared" si="19"/>
        <v xml:space="preserve"> </v>
      </c>
    </row>
    <row r="31" spans="1:31" x14ac:dyDescent="0.3">
      <c r="A31" s="8">
        <v>17</v>
      </c>
      <c r="B31" s="41"/>
      <c r="C31" s="9"/>
      <c r="D31" s="9"/>
      <c r="E31" s="11"/>
      <c r="F31" s="31" t="str">
        <f t="shared" si="9"/>
        <v xml:space="preserve"> </v>
      </c>
      <c r="G31" s="31" t="str">
        <f t="shared" si="10"/>
        <v xml:space="preserve"> </v>
      </c>
      <c r="H31" s="33" t="str">
        <f t="shared" si="11"/>
        <v xml:space="preserve"> </v>
      </c>
      <c r="I31" s="35" t="str">
        <f t="shared" si="12"/>
        <v xml:space="preserve"> </v>
      </c>
      <c r="J31" s="36" t="str">
        <f t="shared" si="2"/>
        <v xml:space="preserve"> </v>
      </c>
      <c r="K31" s="68">
        <f t="shared" si="13"/>
        <v>0</v>
      </c>
      <c r="L31" s="12">
        <f t="shared" si="3"/>
        <v>0</v>
      </c>
      <c r="M31" s="13" t="b">
        <f t="shared" si="4"/>
        <v>0</v>
      </c>
      <c r="N31" s="13" t="b">
        <f t="shared" si="5"/>
        <v>0</v>
      </c>
      <c r="O31" s="13" t="b">
        <f t="shared" si="6"/>
        <v>0</v>
      </c>
      <c r="P31" s="13" t="b">
        <f t="shared" si="7"/>
        <v>0</v>
      </c>
      <c r="Q31" s="13" t="b">
        <f t="shared" si="8"/>
        <v>0</v>
      </c>
      <c r="R31" s="13" t="b">
        <f t="shared" si="14"/>
        <v>0</v>
      </c>
      <c r="S31" s="13" t="b">
        <f t="shared" si="15"/>
        <v>0</v>
      </c>
      <c r="T31" s="13" t="b">
        <f t="shared" si="16"/>
        <v>0</v>
      </c>
      <c r="U31" s="3" t="s">
        <v>57</v>
      </c>
      <c r="V31" s="3"/>
      <c r="W31" s="3"/>
      <c r="X31" s="3"/>
      <c r="Y31" s="3"/>
      <c r="Z31" s="3"/>
      <c r="AC31" s="32" t="str">
        <f t="shared" si="17"/>
        <v xml:space="preserve"> </v>
      </c>
      <c r="AD31" s="30" t="str">
        <f t="shared" si="18"/>
        <v xml:space="preserve"> </v>
      </c>
      <c r="AE31" s="30" t="str">
        <f t="shared" si="19"/>
        <v xml:space="preserve"> </v>
      </c>
    </row>
    <row r="32" spans="1:31" x14ac:dyDescent="0.3">
      <c r="A32" s="15">
        <v>18</v>
      </c>
      <c r="B32" s="42"/>
      <c r="C32" s="16"/>
      <c r="D32" s="16"/>
      <c r="E32" s="17"/>
      <c r="F32" s="45" t="str">
        <f t="shared" si="9"/>
        <v xml:space="preserve"> </v>
      </c>
      <c r="G32" s="45" t="str">
        <f t="shared" si="10"/>
        <v xml:space="preserve"> </v>
      </c>
      <c r="H32" s="46" t="str">
        <f t="shared" si="11"/>
        <v xml:space="preserve"> </v>
      </c>
      <c r="I32" s="62" t="str">
        <f t="shared" si="12"/>
        <v xml:space="preserve"> </v>
      </c>
      <c r="J32" s="60" t="str">
        <f t="shared" si="2"/>
        <v xml:space="preserve"> </v>
      </c>
      <c r="K32" s="69">
        <f t="shared" si="13"/>
        <v>0</v>
      </c>
      <c r="L32" s="12">
        <f t="shared" si="3"/>
        <v>0</v>
      </c>
      <c r="M32" s="13" t="b">
        <f t="shared" si="4"/>
        <v>0</v>
      </c>
      <c r="N32" s="13" t="b">
        <f t="shared" si="5"/>
        <v>0</v>
      </c>
      <c r="O32" s="13" t="b">
        <f t="shared" si="6"/>
        <v>0</v>
      </c>
      <c r="P32" s="13" t="b">
        <f t="shared" si="7"/>
        <v>0</v>
      </c>
      <c r="Q32" s="13" t="b">
        <f t="shared" si="8"/>
        <v>0</v>
      </c>
      <c r="R32" s="13" t="b">
        <f t="shared" si="14"/>
        <v>0</v>
      </c>
      <c r="S32" s="13" t="b">
        <f t="shared" si="15"/>
        <v>0</v>
      </c>
      <c r="T32" s="13" t="b">
        <f t="shared" si="16"/>
        <v>0</v>
      </c>
      <c r="U32" s="3" t="s">
        <v>58</v>
      </c>
      <c r="V32" s="3"/>
      <c r="W32" s="3"/>
      <c r="X32" s="3"/>
      <c r="Y32" s="3"/>
      <c r="Z32" s="3"/>
      <c r="AC32" s="32" t="str">
        <f t="shared" si="17"/>
        <v xml:space="preserve"> </v>
      </c>
      <c r="AD32" s="30" t="str">
        <f t="shared" si="18"/>
        <v xml:space="preserve"> </v>
      </c>
      <c r="AE32" s="30" t="str">
        <f t="shared" si="19"/>
        <v xml:space="preserve"> </v>
      </c>
    </row>
    <row r="33" spans="1:31" x14ac:dyDescent="0.3">
      <c r="A33" s="8">
        <v>19</v>
      </c>
      <c r="B33" s="41"/>
      <c r="C33" s="9"/>
      <c r="D33" s="9"/>
      <c r="E33" s="11"/>
      <c r="F33" s="31" t="str">
        <f t="shared" si="9"/>
        <v xml:space="preserve"> </v>
      </c>
      <c r="G33" s="31" t="str">
        <f t="shared" si="10"/>
        <v xml:space="preserve"> </v>
      </c>
      <c r="H33" s="33" t="str">
        <f t="shared" si="11"/>
        <v xml:space="preserve"> </v>
      </c>
      <c r="I33" s="35" t="str">
        <f t="shared" si="12"/>
        <v xml:space="preserve"> </v>
      </c>
      <c r="J33" s="36" t="str">
        <f t="shared" si="2"/>
        <v xml:space="preserve"> </v>
      </c>
      <c r="K33" s="68">
        <f t="shared" si="13"/>
        <v>0</v>
      </c>
      <c r="L33" s="12">
        <f t="shared" si="3"/>
        <v>0</v>
      </c>
      <c r="M33" s="13" t="b">
        <f t="shared" si="4"/>
        <v>0</v>
      </c>
      <c r="N33" s="13" t="b">
        <f t="shared" si="5"/>
        <v>0</v>
      </c>
      <c r="O33" s="13" t="b">
        <f t="shared" si="6"/>
        <v>0</v>
      </c>
      <c r="P33" s="13" t="b">
        <f t="shared" si="7"/>
        <v>0</v>
      </c>
      <c r="Q33" s="13" t="b">
        <f t="shared" si="8"/>
        <v>0</v>
      </c>
      <c r="R33" s="13" t="b">
        <f t="shared" si="14"/>
        <v>0</v>
      </c>
      <c r="S33" s="13" t="b">
        <f t="shared" si="15"/>
        <v>0</v>
      </c>
      <c r="T33" s="13" t="b">
        <f t="shared" si="16"/>
        <v>0</v>
      </c>
      <c r="U33" s="3" t="s">
        <v>59</v>
      </c>
      <c r="V33" s="3"/>
      <c r="W33" s="3"/>
      <c r="X33" s="3"/>
      <c r="Y33" s="3"/>
      <c r="Z33" s="3"/>
      <c r="AC33" s="32" t="str">
        <f t="shared" si="17"/>
        <v xml:space="preserve"> </v>
      </c>
      <c r="AD33" s="30" t="str">
        <f t="shared" si="18"/>
        <v xml:space="preserve"> </v>
      </c>
      <c r="AE33" s="30" t="str">
        <f t="shared" si="19"/>
        <v xml:space="preserve"> </v>
      </c>
    </row>
    <row r="34" spans="1:31" x14ac:dyDescent="0.3">
      <c r="A34" s="15">
        <v>20</v>
      </c>
      <c r="B34" s="42"/>
      <c r="C34" s="16"/>
      <c r="D34" s="16"/>
      <c r="E34" s="17"/>
      <c r="F34" s="45" t="str">
        <f t="shared" si="9"/>
        <v xml:space="preserve"> </v>
      </c>
      <c r="G34" s="45" t="str">
        <f t="shared" si="10"/>
        <v xml:space="preserve"> </v>
      </c>
      <c r="H34" s="46" t="str">
        <f t="shared" si="11"/>
        <v xml:space="preserve"> </v>
      </c>
      <c r="I34" s="62" t="str">
        <f t="shared" si="12"/>
        <v xml:space="preserve"> </v>
      </c>
      <c r="J34" s="60" t="str">
        <f t="shared" si="2"/>
        <v xml:space="preserve"> </v>
      </c>
      <c r="K34" s="69">
        <f t="shared" si="13"/>
        <v>0</v>
      </c>
      <c r="L34" s="12">
        <f t="shared" si="3"/>
        <v>0</v>
      </c>
      <c r="M34" s="13" t="b">
        <f t="shared" si="4"/>
        <v>0</v>
      </c>
      <c r="N34" s="13" t="b">
        <f t="shared" si="5"/>
        <v>0</v>
      </c>
      <c r="O34" s="13" t="b">
        <f t="shared" si="6"/>
        <v>0</v>
      </c>
      <c r="P34" s="13" t="b">
        <f t="shared" si="7"/>
        <v>0</v>
      </c>
      <c r="Q34" s="13" t="b">
        <f t="shared" si="8"/>
        <v>0</v>
      </c>
      <c r="R34" s="13" t="b">
        <f t="shared" si="14"/>
        <v>0</v>
      </c>
      <c r="S34" s="13" t="b">
        <f t="shared" si="15"/>
        <v>0</v>
      </c>
      <c r="T34" s="13" t="b">
        <f t="shared" si="16"/>
        <v>0</v>
      </c>
      <c r="U34" s="29" t="s">
        <v>60</v>
      </c>
      <c r="AC34" s="32" t="str">
        <f t="shared" si="17"/>
        <v xml:space="preserve"> </v>
      </c>
      <c r="AD34" s="30" t="str">
        <f t="shared" si="18"/>
        <v xml:space="preserve"> </v>
      </c>
      <c r="AE34" s="30" t="str">
        <f t="shared" si="19"/>
        <v xml:space="preserve"> </v>
      </c>
    </row>
    <row r="35" spans="1:31" x14ac:dyDescent="0.3">
      <c r="A35" s="8">
        <v>21</v>
      </c>
      <c r="B35" s="41"/>
      <c r="C35" s="9"/>
      <c r="D35" s="9"/>
      <c r="E35" s="11"/>
      <c r="F35" s="31" t="str">
        <f t="shared" si="9"/>
        <v xml:space="preserve"> </v>
      </c>
      <c r="G35" s="31" t="str">
        <f t="shared" si="10"/>
        <v xml:space="preserve"> </v>
      </c>
      <c r="H35" s="33" t="str">
        <f t="shared" si="11"/>
        <v xml:space="preserve"> </v>
      </c>
      <c r="I35" s="35" t="str">
        <f t="shared" si="12"/>
        <v xml:space="preserve"> </v>
      </c>
      <c r="J35" s="38" t="str">
        <f t="shared" si="2"/>
        <v xml:space="preserve"> </v>
      </c>
      <c r="K35" s="68">
        <f t="shared" si="13"/>
        <v>0</v>
      </c>
      <c r="L35" s="12">
        <f t="shared" si="3"/>
        <v>0</v>
      </c>
      <c r="M35" s="13" t="b">
        <f t="shared" si="4"/>
        <v>0</v>
      </c>
      <c r="N35" s="13" t="b">
        <f t="shared" si="5"/>
        <v>0</v>
      </c>
      <c r="O35" s="13" t="b">
        <f t="shared" si="6"/>
        <v>0</v>
      </c>
      <c r="P35" s="13" t="b">
        <f t="shared" si="7"/>
        <v>0</v>
      </c>
      <c r="Q35" s="13" t="b">
        <f t="shared" si="8"/>
        <v>0</v>
      </c>
      <c r="R35" s="13" t="b">
        <f t="shared" si="14"/>
        <v>0</v>
      </c>
      <c r="S35" s="13" t="b">
        <f t="shared" si="15"/>
        <v>0</v>
      </c>
      <c r="T35" s="13" t="b">
        <f t="shared" si="16"/>
        <v>0</v>
      </c>
      <c r="U35" s="3" t="s">
        <v>61</v>
      </c>
      <c r="AC35" s="32" t="str">
        <f t="shared" si="17"/>
        <v xml:space="preserve"> </v>
      </c>
      <c r="AD35" s="30" t="str">
        <f t="shared" si="18"/>
        <v xml:space="preserve"> </v>
      </c>
      <c r="AE35" s="30" t="str">
        <f t="shared" si="19"/>
        <v xml:space="preserve"> </v>
      </c>
    </row>
    <row r="36" spans="1:31" x14ac:dyDescent="0.3">
      <c r="A36" s="15">
        <v>22</v>
      </c>
      <c r="B36" s="42"/>
      <c r="C36" s="16"/>
      <c r="D36" s="16"/>
      <c r="E36" s="17"/>
      <c r="F36" s="45" t="str">
        <f t="shared" si="9"/>
        <v xml:space="preserve"> </v>
      </c>
      <c r="G36" s="45" t="str">
        <f t="shared" si="10"/>
        <v xml:space="preserve"> </v>
      </c>
      <c r="H36" s="46" t="str">
        <f t="shared" si="11"/>
        <v xml:space="preserve"> </v>
      </c>
      <c r="I36" s="62" t="str">
        <f t="shared" si="12"/>
        <v xml:space="preserve"> </v>
      </c>
      <c r="J36" s="37" t="str">
        <f t="shared" si="2"/>
        <v xml:space="preserve"> </v>
      </c>
      <c r="K36" s="69">
        <f t="shared" si="13"/>
        <v>0</v>
      </c>
      <c r="L36" s="12">
        <f t="shared" si="3"/>
        <v>0</v>
      </c>
      <c r="M36" s="13" t="b">
        <f t="shared" si="4"/>
        <v>0</v>
      </c>
      <c r="N36" s="13" t="b">
        <f t="shared" si="5"/>
        <v>0</v>
      </c>
      <c r="O36" s="13" t="b">
        <f t="shared" si="6"/>
        <v>0</v>
      </c>
      <c r="P36" s="13" t="b">
        <f t="shared" si="7"/>
        <v>0</v>
      </c>
      <c r="Q36" s="13" t="b">
        <f t="shared" si="8"/>
        <v>0</v>
      </c>
      <c r="R36" s="13" t="b">
        <f t="shared" si="14"/>
        <v>0</v>
      </c>
      <c r="S36" s="13" t="b">
        <f t="shared" si="15"/>
        <v>0</v>
      </c>
      <c r="T36" s="13" t="b">
        <f t="shared" si="16"/>
        <v>0</v>
      </c>
      <c r="U36" s="3" t="s">
        <v>62</v>
      </c>
      <c r="AC36" s="32" t="str">
        <f t="shared" si="17"/>
        <v xml:space="preserve"> </v>
      </c>
      <c r="AD36" s="30" t="str">
        <f t="shared" si="18"/>
        <v xml:space="preserve"> </v>
      </c>
      <c r="AE36" s="30" t="str">
        <f t="shared" si="19"/>
        <v xml:space="preserve"> </v>
      </c>
    </row>
    <row r="37" spans="1:31" x14ac:dyDescent="0.3">
      <c r="A37" s="8">
        <v>23</v>
      </c>
      <c r="B37" s="41"/>
      <c r="C37" s="9"/>
      <c r="D37" s="9"/>
      <c r="E37" s="11"/>
      <c r="F37" s="31" t="str">
        <f t="shared" si="9"/>
        <v xml:space="preserve"> </v>
      </c>
      <c r="G37" s="31" t="str">
        <f t="shared" si="10"/>
        <v xml:space="preserve"> </v>
      </c>
      <c r="H37" s="33" t="str">
        <f t="shared" si="11"/>
        <v xml:space="preserve"> </v>
      </c>
      <c r="I37" s="35" t="str">
        <f t="shared" si="12"/>
        <v xml:space="preserve"> </v>
      </c>
      <c r="J37" s="38" t="str">
        <f t="shared" si="2"/>
        <v xml:space="preserve"> </v>
      </c>
      <c r="K37" s="68">
        <f t="shared" si="13"/>
        <v>0</v>
      </c>
      <c r="L37" s="12">
        <f t="shared" si="3"/>
        <v>0</v>
      </c>
      <c r="M37" s="13" t="b">
        <f t="shared" si="4"/>
        <v>0</v>
      </c>
      <c r="N37" s="13" t="b">
        <f t="shared" si="5"/>
        <v>0</v>
      </c>
      <c r="O37" s="13" t="b">
        <f t="shared" si="6"/>
        <v>0</v>
      </c>
      <c r="P37" s="13" t="b">
        <f t="shared" si="7"/>
        <v>0</v>
      </c>
      <c r="Q37" s="13" t="b">
        <f t="shared" si="8"/>
        <v>0</v>
      </c>
      <c r="R37" s="13" t="b">
        <f t="shared" si="14"/>
        <v>0</v>
      </c>
      <c r="S37" s="13" t="b">
        <f t="shared" si="15"/>
        <v>0</v>
      </c>
      <c r="T37" s="13" t="b">
        <f t="shared" si="16"/>
        <v>0</v>
      </c>
      <c r="U37" s="3" t="s">
        <v>63</v>
      </c>
      <c r="AC37" s="32" t="str">
        <f t="shared" si="17"/>
        <v xml:space="preserve"> </v>
      </c>
      <c r="AD37" s="30" t="str">
        <f t="shared" si="18"/>
        <v xml:space="preserve"> </v>
      </c>
      <c r="AE37" s="30" t="str">
        <f t="shared" si="19"/>
        <v xml:space="preserve"> </v>
      </c>
    </row>
    <row r="38" spans="1:31" x14ac:dyDescent="0.3">
      <c r="A38" s="15">
        <v>24</v>
      </c>
      <c r="B38" s="42"/>
      <c r="C38" s="16"/>
      <c r="D38" s="16"/>
      <c r="E38" s="17"/>
      <c r="F38" s="45" t="str">
        <f t="shared" si="9"/>
        <v xml:space="preserve"> </v>
      </c>
      <c r="G38" s="45" t="str">
        <f t="shared" si="10"/>
        <v xml:space="preserve"> </v>
      </c>
      <c r="H38" s="46" t="str">
        <f t="shared" si="11"/>
        <v xml:space="preserve"> </v>
      </c>
      <c r="I38" s="62" t="str">
        <f t="shared" si="12"/>
        <v xml:space="preserve"> </v>
      </c>
      <c r="J38" s="37" t="str">
        <f t="shared" si="2"/>
        <v xml:space="preserve"> </v>
      </c>
      <c r="K38" s="69">
        <f t="shared" si="13"/>
        <v>0</v>
      </c>
      <c r="L38" s="12">
        <f t="shared" si="3"/>
        <v>0</v>
      </c>
      <c r="M38" s="13" t="b">
        <f t="shared" si="4"/>
        <v>0</v>
      </c>
      <c r="N38" s="13" t="b">
        <f t="shared" si="5"/>
        <v>0</v>
      </c>
      <c r="O38" s="13" t="b">
        <f t="shared" si="6"/>
        <v>0</v>
      </c>
      <c r="P38" s="13" t="b">
        <f t="shared" si="7"/>
        <v>0</v>
      </c>
      <c r="Q38" s="13" t="b">
        <f t="shared" si="8"/>
        <v>0</v>
      </c>
      <c r="R38" s="13" t="b">
        <f t="shared" si="14"/>
        <v>0</v>
      </c>
      <c r="S38" s="13" t="b">
        <f t="shared" si="15"/>
        <v>0</v>
      </c>
      <c r="T38" s="13" t="b">
        <f t="shared" si="16"/>
        <v>0</v>
      </c>
      <c r="U38" s="29" t="s">
        <v>64</v>
      </c>
      <c r="AC38" s="32" t="str">
        <f t="shared" si="17"/>
        <v xml:space="preserve"> </v>
      </c>
      <c r="AD38" s="30" t="str">
        <f t="shared" si="18"/>
        <v xml:space="preserve"> </v>
      </c>
      <c r="AE38" s="30" t="str">
        <f t="shared" si="19"/>
        <v xml:space="preserve"> </v>
      </c>
    </row>
    <row r="39" spans="1:31" x14ac:dyDescent="0.3">
      <c r="A39" s="8">
        <v>25</v>
      </c>
      <c r="B39" s="41"/>
      <c r="C39" s="9"/>
      <c r="D39" s="9"/>
      <c r="E39" s="11"/>
      <c r="F39" s="31" t="str">
        <f t="shared" si="9"/>
        <v xml:space="preserve"> </v>
      </c>
      <c r="G39" s="31" t="str">
        <f t="shared" si="10"/>
        <v xml:space="preserve"> </v>
      </c>
      <c r="H39" s="33" t="str">
        <f t="shared" si="11"/>
        <v xml:space="preserve"> </v>
      </c>
      <c r="I39" s="35" t="str">
        <f t="shared" si="12"/>
        <v xml:space="preserve"> </v>
      </c>
      <c r="J39" s="38" t="str">
        <f t="shared" si="2"/>
        <v xml:space="preserve"> </v>
      </c>
      <c r="K39" s="68">
        <f t="shared" si="13"/>
        <v>0</v>
      </c>
      <c r="L39" s="12">
        <f t="shared" si="3"/>
        <v>0</v>
      </c>
      <c r="M39" s="13" t="b">
        <f t="shared" si="4"/>
        <v>0</v>
      </c>
      <c r="N39" s="13" t="b">
        <f t="shared" si="5"/>
        <v>0</v>
      </c>
      <c r="O39" s="13" t="b">
        <f t="shared" si="6"/>
        <v>0</v>
      </c>
      <c r="P39" s="13" t="b">
        <f t="shared" si="7"/>
        <v>0</v>
      </c>
      <c r="Q39" s="13" t="b">
        <f t="shared" si="8"/>
        <v>0</v>
      </c>
      <c r="R39" s="13" t="b">
        <f t="shared" si="14"/>
        <v>0</v>
      </c>
      <c r="S39" s="13" t="b">
        <f t="shared" si="15"/>
        <v>0</v>
      </c>
      <c r="T39" s="13" t="b">
        <f t="shared" si="16"/>
        <v>0</v>
      </c>
      <c r="U39" s="3" t="s">
        <v>65</v>
      </c>
      <c r="AC39" s="32" t="str">
        <f t="shared" si="17"/>
        <v xml:space="preserve"> </v>
      </c>
      <c r="AD39" s="30" t="str">
        <f t="shared" si="18"/>
        <v xml:space="preserve"> </v>
      </c>
      <c r="AE39" s="30" t="str">
        <f t="shared" si="19"/>
        <v xml:space="preserve"> </v>
      </c>
    </row>
    <row r="40" spans="1:31" x14ac:dyDescent="0.3">
      <c r="A40" s="15">
        <v>26</v>
      </c>
      <c r="B40" s="42"/>
      <c r="C40" s="16"/>
      <c r="D40" s="16"/>
      <c r="E40" s="17"/>
      <c r="F40" s="45" t="str">
        <f t="shared" si="9"/>
        <v xml:space="preserve"> </v>
      </c>
      <c r="G40" s="45" t="str">
        <f t="shared" si="10"/>
        <v xml:space="preserve"> </v>
      </c>
      <c r="H40" s="46" t="str">
        <f t="shared" si="11"/>
        <v xml:space="preserve"> </v>
      </c>
      <c r="I40" s="62" t="str">
        <f t="shared" si="12"/>
        <v xml:space="preserve"> </v>
      </c>
      <c r="J40" s="37" t="str">
        <f t="shared" si="2"/>
        <v xml:space="preserve"> </v>
      </c>
      <c r="K40" s="69">
        <f t="shared" si="13"/>
        <v>0</v>
      </c>
      <c r="L40" s="12">
        <f t="shared" si="3"/>
        <v>0</v>
      </c>
      <c r="M40" s="13" t="b">
        <f t="shared" si="4"/>
        <v>0</v>
      </c>
      <c r="N40" s="13" t="b">
        <f t="shared" si="5"/>
        <v>0</v>
      </c>
      <c r="O40" s="13" t="b">
        <f t="shared" si="6"/>
        <v>0</v>
      </c>
      <c r="P40" s="13" t="b">
        <f t="shared" si="7"/>
        <v>0</v>
      </c>
      <c r="Q40" s="13" t="b">
        <f t="shared" si="8"/>
        <v>0</v>
      </c>
      <c r="R40" s="13" t="b">
        <f t="shared" si="14"/>
        <v>0</v>
      </c>
      <c r="S40" s="13" t="b">
        <f t="shared" si="15"/>
        <v>0</v>
      </c>
      <c r="T40" s="13" t="b">
        <f t="shared" si="16"/>
        <v>0</v>
      </c>
      <c r="U40" s="3" t="s">
        <v>66</v>
      </c>
      <c r="AC40" s="32" t="str">
        <f t="shared" si="17"/>
        <v xml:space="preserve"> </v>
      </c>
      <c r="AD40" s="30" t="str">
        <f t="shared" si="18"/>
        <v xml:space="preserve"> </v>
      </c>
      <c r="AE40" s="30" t="str">
        <f t="shared" si="19"/>
        <v xml:space="preserve"> </v>
      </c>
    </row>
    <row r="41" spans="1:31" x14ac:dyDescent="0.3">
      <c r="A41" s="8">
        <v>27</v>
      </c>
      <c r="B41" s="41"/>
      <c r="C41" s="9"/>
      <c r="D41" s="9"/>
      <c r="E41" s="11"/>
      <c r="F41" s="31" t="str">
        <f t="shared" si="9"/>
        <v xml:space="preserve"> </v>
      </c>
      <c r="G41" s="31" t="str">
        <f t="shared" si="10"/>
        <v xml:space="preserve"> </v>
      </c>
      <c r="H41" s="33" t="str">
        <f t="shared" si="11"/>
        <v xml:space="preserve"> </v>
      </c>
      <c r="I41" s="35" t="str">
        <f t="shared" si="12"/>
        <v xml:space="preserve"> </v>
      </c>
      <c r="J41" s="38" t="str">
        <f t="shared" si="2"/>
        <v xml:space="preserve"> </v>
      </c>
      <c r="K41" s="68">
        <f t="shared" si="13"/>
        <v>0</v>
      </c>
      <c r="L41" s="12">
        <f t="shared" si="3"/>
        <v>0</v>
      </c>
      <c r="M41" s="13" t="b">
        <f t="shared" si="4"/>
        <v>0</v>
      </c>
      <c r="N41" s="13" t="b">
        <f t="shared" si="5"/>
        <v>0</v>
      </c>
      <c r="O41" s="13" t="b">
        <f t="shared" si="6"/>
        <v>0</v>
      </c>
      <c r="P41" s="13" t="b">
        <f t="shared" si="7"/>
        <v>0</v>
      </c>
      <c r="Q41" s="13" t="b">
        <f t="shared" si="8"/>
        <v>0</v>
      </c>
      <c r="R41" s="13" t="b">
        <f t="shared" si="14"/>
        <v>0</v>
      </c>
      <c r="S41" s="13" t="b">
        <f t="shared" si="15"/>
        <v>0</v>
      </c>
      <c r="T41" s="13" t="b">
        <f t="shared" si="16"/>
        <v>0</v>
      </c>
      <c r="U41" s="3" t="s">
        <v>67</v>
      </c>
      <c r="AC41" s="32" t="str">
        <f t="shared" si="17"/>
        <v xml:space="preserve"> </v>
      </c>
      <c r="AD41" s="30" t="str">
        <f t="shared" si="18"/>
        <v xml:space="preserve"> </v>
      </c>
      <c r="AE41" s="30" t="str">
        <f t="shared" si="19"/>
        <v xml:space="preserve"> </v>
      </c>
    </row>
    <row r="42" spans="1:31" x14ac:dyDescent="0.3">
      <c r="A42" s="15">
        <v>28</v>
      </c>
      <c r="B42" s="42"/>
      <c r="C42" s="16"/>
      <c r="D42" s="16"/>
      <c r="E42" s="17"/>
      <c r="F42" s="45" t="str">
        <f t="shared" si="9"/>
        <v xml:space="preserve"> </v>
      </c>
      <c r="G42" s="45" t="str">
        <f t="shared" si="10"/>
        <v xml:space="preserve"> </v>
      </c>
      <c r="H42" s="46" t="str">
        <f t="shared" si="11"/>
        <v xml:space="preserve"> </v>
      </c>
      <c r="I42" s="62" t="str">
        <f t="shared" si="12"/>
        <v xml:space="preserve"> </v>
      </c>
      <c r="J42" s="37" t="str">
        <f t="shared" si="2"/>
        <v xml:space="preserve"> </v>
      </c>
      <c r="K42" s="69">
        <f t="shared" si="13"/>
        <v>0</v>
      </c>
      <c r="L42" s="12">
        <f t="shared" si="3"/>
        <v>0</v>
      </c>
      <c r="M42" s="13" t="b">
        <f t="shared" si="4"/>
        <v>0</v>
      </c>
      <c r="N42" s="13" t="b">
        <f t="shared" si="5"/>
        <v>0</v>
      </c>
      <c r="O42" s="13" t="b">
        <f t="shared" si="6"/>
        <v>0</v>
      </c>
      <c r="P42" s="13" t="b">
        <f t="shared" si="7"/>
        <v>0</v>
      </c>
      <c r="Q42" s="13" t="b">
        <f t="shared" si="8"/>
        <v>0</v>
      </c>
      <c r="R42" s="13" t="b">
        <f t="shared" si="14"/>
        <v>0</v>
      </c>
      <c r="S42" s="13" t="b">
        <f t="shared" si="15"/>
        <v>0</v>
      </c>
      <c r="T42" s="13" t="b">
        <f t="shared" si="16"/>
        <v>0</v>
      </c>
      <c r="AC42" s="32" t="str">
        <f t="shared" si="17"/>
        <v xml:space="preserve"> </v>
      </c>
      <c r="AD42" s="30" t="str">
        <f t="shared" si="18"/>
        <v xml:space="preserve"> </v>
      </c>
      <c r="AE42" s="30" t="str">
        <f t="shared" si="19"/>
        <v xml:space="preserve"> </v>
      </c>
    </row>
    <row r="43" spans="1:31" x14ac:dyDescent="0.3">
      <c r="A43" s="8">
        <v>29</v>
      </c>
      <c r="B43" s="41"/>
      <c r="C43" s="9"/>
      <c r="D43" s="9"/>
      <c r="E43" s="11"/>
      <c r="F43" s="31" t="str">
        <f t="shared" si="9"/>
        <v xml:space="preserve"> </v>
      </c>
      <c r="G43" s="31" t="str">
        <f t="shared" si="10"/>
        <v xml:space="preserve"> </v>
      </c>
      <c r="H43" s="33" t="str">
        <f t="shared" si="11"/>
        <v xml:space="preserve"> </v>
      </c>
      <c r="I43" s="35" t="str">
        <f t="shared" si="12"/>
        <v xml:space="preserve"> </v>
      </c>
      <c r="J43" s="38" t="str">
        <f t="shared" si="2"/>
        <v xml:space="preserve"> </v>
      </c>
      <c r="K43" s="68">
        <f t="shared" si="13"/>
        <v>0</v>
      </c>
      <c r="L43" s="12">
        <f t="shared" si="3"/>
        <v>0</v>
      </c>
      <c r="M43" s="13" t="b">
        <f t="shared" si="4"/>
        <v>0</v>
      </c>
      <c r="N43" s="13" t="b">
        <f t="shared" si="5"/>
        <v>0</v>
      </c>
      <c r="O43" s="13" t="b">
        <f t="shared" si="6"/>
        <v>0</v>
      </c>
      <c r="P43" s="13" t="b">
        <f t="shared" si="7"/>
        <v>0</v>
      </c>
      <c r="Q43" s="13" t="b">
        <f t="shared" si="8"/>
        <v>0</v>
      </c>
      <c r="R43" s="13" t="b">
        <f t="shared" si="14"/>
        <v>0</v>
      </c>
      <c r="S43" s="13" t="b">
        <f t="shared" si="15"/>
        <v>0</v>
      </c>
      <c r="T43" s="13" t="b">
        <f t="shared" si="16"/>
        <v>0</v>
      </c>
      <c r="AC43" s="32" t="str">
        <f t="shared" si="17"/>
        <v xml:space="preserve"> </v>
      </c>
      <c r="AD43" s="30" t="str">
        <f t="shared" si="18"/>
        <v xml:space="preserve"> </v>
      </c>
      <c r="AE43" s="30" t="str">
        <f t="shared" si="19"/>
        <v xml:space="preserve"> </v>
      </c>
    </row>
    <row r="44" spans="1:31" x14ac:dyDescent="0.3">
      <c r="A44" s="15">
        <v>30</v>
      </c>
      <c r="B44" s="42"/>
      <c r="C44" s="16"/>
      <c r="D44" s="16"/>
      <c r="E44" s="17"/>
      <c r="F44" s="45" t="str">
        <f t="shared" si="9"/>
        <v xml:space="preserve"> </v>
      </c>
      <c r="G44" s="45" t="str">
        <f t="shared" si="10"/>
        <v xml:space="preserve"> </v>
      </c>
      <c r="H44" s="46" t="str">
        <f t="shared" si="11"/>
        <v xml:space="preserve"> </v>
      </c>
      <c r="I44" s="62" t="str">
        <f t="shared" si="12"/>
        <v xml:space="preserve"> </v>
      </c>
      <c r="J44" s="37" t="str">
        <f t="shared" si="2"/>
        <v xml:space="preserve"> </v>
      </c>
      <c r="K44" s="69">
        <f t="shared" si="13"/>
        <v>0</v>
      </c>
      <c r="L44" s="12">
        <f t="shared" si="3"/>
        <v>0</v>
      </c>
      <c r="M44" s="13" t="b">
        <f t="shared" si="4"/>
        <v>0</v>
      </c>
      <c r="N44" s="13" t="b">
        <f t="shared" si="5"/>
        <v>0</v>
      </c>
      <c r="O44" s="13" t="b">
        <f t="shared" si="6"/>
        <v>0</v>
      </c>
      <c r="P44" s="13" t="b">
        <f t="shared" si="7"/>
        <v>0</v>
      </c>
      <c r="Q44" s="13" t="b">
        <f t="shared" si="8"/>
        <v>0</v>
      </c>
      <c r="R44" s="13" t="b">
        <f t="shared" si="14"/>
        <v>0</v>
      </c>
      <c r="S44" s="13" t="b">
        <f t="shared" si="15"/>
        <v>0</v>
      </c>
      <c r="T44" s="13" t="b">
        <f t="shared" si="16"/>
        <v>0</v>
      </c>
      <c r="AC44" s="32" t="str">
        <f t="shared" si="17"/>
        <v xml:space="preserve"> </v>
      </c>
      <c r="AD44" s="30" t="str">
        <f t="shared" si="18"/>
        <v xml:space="preserve"> </v>
      </c>
      <c r="AE44" s="30" t="str">
        <f t="shared" si="19"/>
        <v xml:space="preserve"> </v>
      </c>
    </row>
    <row r="45" spans="1:31" x14ac:dyDescent="0.3">
      <c r="A45" s="8">
        <v>31</v>
      </c>
      <c r="B45" s="41"/>
      <c r="C45" s="9"/>
      <c r="D45" s="9"/>
      <c r="E45" s="11"/>
      <c r="F45" s="31" t="str">
        <f t="shared" si="9"/>
        <v xml:space="preserve"> </v>
      </c>
      <c r="G45" s="31" t="str">
        <f t="shared" si="10"/>
        <v xml:space="preserve"> </v>
      </c>
      <c r="H45" s="33" t="str">
        <f t="shared" si="11"/>
        <v xml:space="preserve"> </v>
      </c>
      <c r="I45" s="35" t="str">
        <f t="shared" si="12"/>
        <v xml:space="preserve"> </v>
      </c>
      <c r="J45" s="38" t="str">
        <f t="shared" si="2"/>
        <v xml:space="preserve"> </v>
      </c>
      <c r="K45" s="68">
        <f t="shared" si="13"/>
        <v>0</v>
      </c>
      <c r="L45" s="12">
        <f t="shared" si="3"/>
        <v>0</v>
      </c>
      <c r="M45" s="13" t="b">
        <f t="shared" si="4"/>
        <v>0</v>
      </c>
      <c r="N45" s="13" t="b">
        <f t="shared" si="5"/>
        <v>0</v>
      </c>
      <c r="O45" s="13" t="b">
        <f t="shared" si="6"/>
        <v>0</v>
      </c>
      <c r="P45" s="13" t="b">
        <f t="shared" si="7"/>
        <v>0</v>
      </c>
      <c r="Q45" s="13" t="b">
        <f t="shared" si="8"/>
        <v>0</v>
      </c>
      <c r="R45" s="13" t="b">
        <f t="shared" si="14"/>
        <v>0</v>
      </c>
      <c r="S45" s="13" t="b">
        <f t="shared" si="15"/>
        <v>0</v>
      </c>
      <c r="T45" s="13" t="b">
        <f t="shared" si="16"/>
        <v>0</v>
      </c>
      <c r="AC45" s="32" t="str">
        <f t="shared" si="17"/>
        <v xml:space="preserve"> </v>
      </c>
      <c r="AD45" s="30" t="str">
        <f t="shared" si="18"/>
        <v xml:space="preserve"> </v>
      </c>
      <c r="AE45" s="30" t="str">
        <f t="shared" si="19"/>
        <v xml:space="preserve"> </v>
      </c>
    </row>
    <row r="46" spans="1:31" x14ac:dyDescent="0.3">
      <c r="A46" s="15">
        <v>32</v>
      </c>
      <c r="B46" s="42"/>
      <c r="C46" s="16"/>
      <c r="D46" s="16"/>
      <c r="E46" s="17"/>
      <c r="F46" s="45" t="str">
        <f t="shared" si="9"/>
        <v xml:space="preserve"> </v>
      </c>
      <c r="G46" s="45" t="str">
        <f t="shared" si="10"/>
        <v xml:space="preserve"> </v>
      </c>
      <c r="H46" s="46" t="str">
        <f t="shared" si="11"/>
        <v xml:space="preserve"> </v>
      </c>
      <c r="I46" s="62" t="str">
        <f t="shared" si="12"/>
        <v xml:space="preserve"> </v>
      </c>
      <c r="J46" s="37" t="str">
        <f t="shared" si="2"/>
        <v xml:space="preserve"> </v>
      </c>
      <c r="K46" s="69">
        <f t="shared" si="13"/>
        <v>0</v>
      </c>
      <c r="L46" s="12">
        <f t="shared" si="3"/>
        <v>0</v>
      </c>
      <c r="M46" s="13" t="b">
        <f t="shared" si="4"/>
        <v>0</v>
      </c>
      <c r="N46" s="13" t="b">
        <f t="shared" si="5"/>
        <v>0</v>
      </c>
      <c r="O46" s="13" t="b">
        <f t="shared" si="6"/>
        <v>0</v>
      </c>
      <c r="P46" s="13" t="b">
        <f t="shared" si="7"/>
        <v>0</v>
      </c>
      <c r="Q46" s="13" t="b">
        <f t="shared" si="8"/>
        <v>0</v>
      </c>
      <c r="R46" s="13" t="b">
        <f t="shared" si="14"/>
        <v>0</v>
      </c>
      <c r="S46" s="13" t="b">
        <f t="shared" si="15"/>
        <v>0</v>
      </c>
      <c r="T46" s="13" t="b">
        <f t="shared" si="16"/>
        <v>0</v>
      </c>
      <c r="AC46" s="32" t="str">
        <f t="shared" si="17"/>
        <v xml:space="preserve"> </v>
      </c>
      <c r="AD46" s="30" t="str">
        <f t="shared" si="18"/>
        <v xml:space="preserve"> </v>
      </c>
      <c r="AE46" s="30" t="str">
        <f t="shared" si="19"/>
        <v xml:space="preserve"> </v>
      </c>
    </row>
    <row r="47" spans="1:31" x14ac:dyDescent="0.3">
      <c r="A47" s="8">
        <v>33</v>
      </c>
      <c r="B47" s="41"/>
      <c r="C47" s="9"/>
      <c r="D47" s="9"/>
      <c r="E47" s="11"/>
      <c r="F47" s="31" t="str">
        <f t="shared" si="9"/>
        <v xml:space="preserve"> </v>
      </c>
      <c r="G47" s="31" t="str">
        <f t="shared" si="10"/>
        <v xml:space="preserve"> </v>
      </c>
      <c r="H47" s="33" t="str">
        <f t="shared" si="11"/>
        <v xml:space="preserve"> </v>
      </c>
      <c r="I47" s="35" t="str">
        <f t="shared" si="12"/>
        <v xml:space="preserve"> </v>
      </c>
      <c r="J47" s="38" t="str">
        <f t="shared" si="2"/>
        <v xml:space="preserve"> </v>
      </c>
      <c r="K47" s="68">
        <f t="shared" si="13"/>
        <v>0</v>
      </c>
      <c r="L47" s="12">
        <f t="shared" si="3"/>
        <v>0</v>
      </c>
      <c r="M47" s="13" t="b">
        <f t="shared" si="4"/>
        <v>0</v>
      </c>
      <c r="N47" s="13" t="b">
        <f t="shared" si="5"/>
        <v>0</v>
      </c>
      <c r="O47" s="13" t="b">
        <f t="shared" si="6"/>
        <v>0</v>
      </c>
      <c r="P47" s="13" t="b">
        <f t="shared" ref="P47:P68" si="20">IF(AND(D47="Hotel hercegovina single room"),100,IF(AND(D47="Hotel hercegovina double/twin room"),160,IF(AND(D47="Hotel hercegovina triple room"),240,IF(AND(D47="Hotel hercegovina 4-people room"),300))))</f>
        <v>0</v>
      </c>
      <c r="Q47" s="13" t="b">
        <f t="shared" ref="Q47:Q68" si="21">IF(AND(D47="Hotel crystal single room"),100,IF(AND(D47="Hotel crystal double/twin room"),160,IF(AND(D47="Hotel crystal triple room"),240,IF(AND(D47="Hotel crystal 4-people room"),300))))</f>
        <v>0</v>
      </c>
      <c r="R47" s="13" t="b">
        <f t="shared" si="14"/>
        <v>0</v>
      </c>
      <c r="S47" s="13" t="b">
        <f t="shared" si="15"/>
        <v>0</v>
      </c>
      <c r="T47" s="13" t="b">
        <f t="shared" si="16"/>
        <v>0</v>
      </c>
      <c r="AC47" s="32" t="str">
        <f t="shared" si="17"/>
        <v xml:space="preserve"> </v>
      </c>
      <c r="AD47" s="30" t="str">
        <f t="shared" si="18"/>
        <v xml:space="preserve"> </v>
      </c>
      <c r="AE47" s="30" t="str">
        <f t="shared" si="19"/>
        <v xml:space="preserve"> </v>
      </c>
    </row>
    <row r="48" spans="1:31" x14ac:dyDescent="0.3">
      <c r="A48" s="15">
        <v>34</v>
      </c>
      <c r="B48" s="42"/>
      <c r="C48" s="16"/>
      <c r="D48" s="16"/>
      <c r="E48" s="17"/>
      <c r="F48" s="45" t="str">
        <f t="shared" si="9"/>
        <v xml:space="preserve"> </v>
      </c>
      <c r="G48" s="45" t="str">
        <f t="shared" si="10"/>
        <v xml:space="preserve"> </v>
      </c>
      <c r="H48" s="46" t="str">
        <f t="shared" si="11"/>
        <v xml:space="preserve"> </v>
      </c>
      <c r="I48" s="62" t="str">
        <f t="shared" si="12"/>
        <v xml:space="preserve"> </v>
      </c>
      <c r="J48" s="37" t="str">
        <f t="shared" si="2"/>
        <v xml:space="preserve"> </v>
      </c>
      <c r="K48" s="69">
        <f t="shared" si="13"/>
        <v>0</v>
      </c>
      <c r="L48" s="12">
        <f t="shared" si="3"/>
        <v>0</v>
      </c>
      <c r="M48" s="13" t="b">
        <f t="shared" si="4"/>
        <v>0</v>
      </c>
      <c r="N48" s="13" t="b">
        <f t="shared" si="5"/>
        <v>0</v>
      </c>
      <c r="O48" s="13" t="b">
        <f t="shared" si="6"/>
        <v>0</v>
      </c>
      <c r="P48" s="13" t="b">
        <f t="shared" si="20"/>
        <v>0</v>
      </c>
      <c r="Q48" s="13" t="b">
        <f t="shared" si="21"/>
        <v>0</v>
      </c>
      <c r="R48" s="13" t="b">
        <f t="shared" si="14"/>
        <v>0</v>
      </c>
      <c r="S48" s="13" t="b">
        <f t="shared" si="15"/>
        <v>0</v>
      </c>
      <c r="T48" s="13" t="b">
        <f t="shared" si="16"/>
        <v>0</v>
      </c>
      <c r="AC48" s="32" t="str">
        <f t="shared" si="17"/>
        <v xml:space="preserve"> </v>
      </c>
      <c r="AD48" s="30" t="str">
        <f t="shared" si="18"/>
        <v xml:space="preserve"> </v>
      </c>
      <c r="AE48" s="30" t="str">
        <f t="shared" si="19"/>
        <v xml:space="preserve"> </v>
      </c>
    </row>
    <row r="49" spans="1:31" x14ac:dyDescent="0.3">
      <c r="A49" s="8">
        <v>35</v>
      </c>
      <c r="B49" s="41"/>
      <c r="C49" s="9"/>
      <c r="D49" s="9"/>
      <c r="E49" s="11"/>
      <c r="F49" s="31" t="str">
        <f t="shared" si="9"/>
        <v xml:space="preserve"> </v>
      </c>
      <c r="G49" s="31" t="str">
        <f t="shared" si="10"/>
        <v xml:space="preserve"> </v>
      </c>
      <c r="H49" s="33" t="str">
        <f t="shared" si="11"/>
        <v xml:space="preserve"> </v>
      </c>
      <c r="I49" s="35" t="str">
        <f t="shared" si="12"/>
        <v xml:space="preserve"> </v>
      </c>
      <c r="J49" s="38" t="str">
        <f t="shared" si="2"/>
        <v xml:space="preserve"> </v>
      </c>
      <c r="K49" s="68">
        <f t="shared" si="13"/>
        <v>0</v>
      </c>
      <c r="L49" s="12">
        <f t="shared" si="3"/>
        <v>0</v>
      </c>
      <c r="M49" s="13" t="b">
        <f t="shared" si="4"/>
        <v>0</v>
      </c>
      <c r="N49" s="13" t="b">
        <f t="shared" si="5"/>
        <v>0</v>
      </c>
      <c r="O49" s="13" t="b">
        <f t="shared" si="6"/>
        <v>0</v>
      </c>
      <c r="P49" s="13" t="b">
        <f t="shared" si="20"/>
        <v>0</v>
      </c>
      <c r="Q49" s="13" t="b">
        <f t="shared" si="21"/>
        <v>0</v>
      </c>
      <c r="R49" s="13" t="b">
        <f t="shared" si="14"/>
        <v>0</v>
      </c>
      <c r="S49" s="13" t="b">
        <f t="shared" si="15"/>
        <v>0</v>
      </c>
      <c r="T49" s="13" t="b">
        <f t="shared" si="16"/>
        <v>0</v>
      </c>
      <c r="AC49" s="32" t="str">
        <f t="shared" si="17"/>
        <v xml:space="preserve"> </v>
      </c>
      <c r="AD49" s="30" t="str">
        <f t="shared" si="18"/>
        <v xml:space="preserve"> </v>
      </c>
      <c r="AE49" s="30" t="str">
        <f t="shared" si="19"/>
        <v xml:space="preserve"> </v>
      </c>
    </row>
    <row r="50" spans="1:31" x14ac:dyDescent="0.3">
      <c r="A50" s="15">
        <v>36</v>
      </c>
      <c r="B50" s="42"/>
      <c r="C50" s="16"/>
      <c r="D50" s="16"/>
      <c r="E50" s="17"/>
      <c r="F50" s="45" t="str">
        <f t="shared" si="9"/>
        <v xml:space="preserve"> </v>
      </c>
      <c r="G50" s="45" t="str">
        <f t="shared" si="10"/>
        <v xml:space="preserve"> </v>
      </c>
      <c r="H50" s="46" t="str">
        <f t="shared" si="11"/>
        <v xml:space="preserve"> </v>
      </c>
      <c r="I50" s="62" t="str">
        <f t="shared" si="12"/>
        <v xml:space="preserve"> </v>
      </c>
      <c r="J50" s="37" t="str">
        <f t="shared" si="2"/>
        <v xml:space="preserve"> </v>
      </c>
      <c r="K50" s="69">
        <f t="shared" si="13"/>
        <v>0</v>
      </c>
      <c r="L50" s="12">
        <f t="shared" si="3"/>
        <v>0</v>
      </c>
      <c r="M50" s="13" t="b">
        <f t="shared" si="4"/>
        <v>0</v>
      </c>
      <c r="N50" s="13" t="b">
        <f t="shared" si="5"/>
        <v>0</v>
      </c>
      <c r="O50" s="13" t="b">
        <f t="shared" si="6"/>
        <v>0</v>
      </c>
      <c r="P50" s="13" t="b">
        <f t="shared" si="20"/>
        <v>0</v>
      </c>
      <c r="Q50" s="13" t="b">
        <f t="shared" si="21"/>
        <v>0</v>
      </c>
      <c r="R50" s="13" t="b">
        <f t="shared" si="14"/>
        <v>0</v>
      </c>
      <c r="S50" s="13" t="b">
        <f t="shared" si="15"/>
        <v>0</v>
      </c>
      <c r="T50" s="13" t="b">
        <f t="shared" si="16"/>
        <v>0</v>
      </c>
      <c r="AC50" s="32" t="str">
        <f t="shared" si="17"/>
        <v xml:space="preserve"> </v>
      </c>
      <c r="AD50" s="30" t="str">
        <f t="shared" si="18"/>
        <v xml:space="preserve"> </v>
      </c>
      <c r="AE50" s="30" t="str">
        <f t="shared" si="19"/>
        <v xml:space="preserve"> </v>
      </c>
    </row>
    <row r="51" spans="1:31" x14ac:dyDescent="0.3">
      <c r="A51" s="20">
        <v>37</v>
      </c>
      <c r="B51" s="43"/>
      <c r="C51" s="9"/>
      <c r="D51" s="9"/>
      <c r="E51" s="21"/>
      <c r="F51" s="53" t="str">
        <f t="shared" si="9"/>
        <v xml:space="preserve"> </v>
      </c>
      <c r="G51" s="53" t="str">
        <f t="shared" si="10"/>
        <v xml:space="preserve"> </v>
      </c>
      <c r="H51" s="54" t="str">
        <f t="shared" si="11"/>
        <v xml:space="preserve"> </v>
      </c>
      <c r="I51" s="66" t="str">
        <f t="shared" si="12"/>
        <v xml:space="preserve"> </v>
      </c>
      <c r="J51" s="39" t="str">
        <f t="shared" si="2"/>
        <v xml:space="preserve"> </v>
      </c>
      <c r="K51" s="68">
        <f t="shared" si="13"/>
        <v>0</v>
      </c>
      <c r="L51" s="12">
        <f t="shared" si="3"/>
        <v>0</v>
      </c>
      <c r="M51" s="13" t="b">
        <f t="shared" si="4"/>
        <v>0</v>
      </c>
      <c r="N51" s="13" t="b">
        <f t="shared" si="5"/>
        <v>0</v>
      </c>
      <c r="O51" s="13" t="b">
        <f t="shared" si="6"/>
        <v>0</v>
      </c>
      <c r="P51" s="13" t="b">
        <f t="shared" si="20"/>
        <v>0</v>
      </c>
      <c r="Q51" s="13" t="b">
        <f t="shared" si="21"/>
        <v>0</v>
      </c>
      <c r="R51" s="13" t="b">
        <f t="shared" si="14"/>
        <v>0</v>
      </c>
      <c r="S51" s="13" t="b">
        <f t="shared" si="15"/>
        <v>0</v>
      </c>
      <c r="T51" s="13" t="b">
        <f t="shared" si="16"/>
        <v>0</v>
      </c>
      <c r="AC51" s="32" t="str">
        <f t="shared" si="17"/>
        <v xml:space="preserve"> </v>
      </c>
      <c r="AD51" s="30" t="str">
        <f t="shared" si="18"/>
        <v xml:space="preserve"> </v>
      </c>
      <c r="AE51" s="30" t="str">
        <f t="shared" si="19"/>
        <v xml:space="preserve"> </v>
      </c>
    </row>
    <row r="52" spans="1:31" x14ac:dyDescent="0.3">
      <c r="A52" s="15">
        <v>38</v>
      </c>
      <c r="B52" s="42"/>
      <c r="C52" s="16"/>
      <c r="D52" s="16"/>
      <c r="E52" s="17"/>
      <c r="F52" s="45" t="str">
        <f t="shared" si="9"/>
        <v xml:space="preserve"> </v>
      </c>
      <c r="G52" s="45" t="str">
        <f t="shared" si="10"/>
        <v xml:space="preserve"> </v>
      </c>
      <c r="H52" s="46" t="str">
        <f t="shared" si="11"/>
        <v xml:space="preserve"> </v>
      </c>
      <c r="I52" s="62" t="str">
        <f t="shared" si="12"/>
        <v xml:space="preserve"> </v>
      </c>
      <c r="J52" s="37" t="str">
        <f t="shared" si="2"/>
        <v xml:space="preserve"> </v>
      </c>
      <c r="K52" s="69">
        <f t="shared" si="13"/>
        <v>0</v>
      </c>
      <c r="L52" s="12">
        <f t="shared" si="3"/>
        <v>0</v>
      </c>
      <c r="M52" s="13" t="b">
        <f t="shared" si="4"/>
        <v>0</v>
      </c>
      <c r="N52" s="13" t="b">
        <f t="shared" si="5"/>
        <v>0</v>
      </c>
      <c r="O52" s="13" t="b">
        <f t="shared" si="6"/>
        <v>0</v>
      </c>
      <c r="P52" s="13" t="b">
        <f t="shared" si="20"/>
        <v>0</v>
      </c>
      <c r="Q52" s="13" t="b">
        <f t="shared" si="21"/>
        <v>0</v>
      </c>
      <c r="R52" s="13" t="b">
        <f t="shared" si="14"/>
        <v>0</v>
      </c>
      <c r="S52" s="13" t="b">
        <f t="shared" si="15"/>
        <v>0</v>
      </c>
      <c r="T52" s="13" t="b">
        <f t="shared" si="16"/>
        <v>0</v>
      </c>
      <c r="AC52" s="32" t="str">
        <f t="shared" si="17"/>
        <v xml:space="preserve"> </v>
      </c>
      <c r="AD52" s="30" t="str">
        <f t="shared" si="18"/>
        <v xml:space="preserve"> </v>
      </c>
      <c r="AE52" s="30" t="str">
        <f t="shared" si="19"/>
        <v xml:space="preserve"> </v>
      </c>
    </row>
    <row r="53" spans="1:31" x14ac:dyDescent="0.3">
      <c r="A53" s="20">
        <v>39</v>
      </c>
      <c r="B53" s="43"/>
      <c r="C53" s="9"/>
      <c r="D53" s="9"/>
      <c r="E53" s="21"/>
      <c r="F53" s="53" t="str">
        <f t="shared" si="9"/>
        <v xml:space="preserve"> </v>
      </c>
      <c r="G53" s="53" t="str">
        <f t="shared" si="10"/>
        <v xml:space="preserve"> </v>
      </c>
      <c r="H53" s="54" t="str">
        <f t="shared" si="11"/>
        <v xml:space="preserve"> </v>
      </c>
      <c r="I53" s="66" t="str">
        <f t="shared" si="12"/>
        <v xml:space="preserve"> </v>
      </c>
      <c r="J53" s="39" t="str">
        <f t="shared" si="2"/>
        <v xml:space="preserve"> </v>
      </c>
      <c r="K53" s="68">
        <f t="shared" si="13"/>
        <v>0</v>
      </c>
      <c r="L53" s="12">
        <f t="shared" si="3"/>
        <v>0</v>
      </c>
      <c r="M53" s="13" t="b">
        <f t="shared" si="4"/>
        <v>0</v>
      </c>
      <c r="N53" s="13" t="b">
        <f t="shared" si="5"/>
        <v>0</v>
      </c>
      <c r="O53" s="13" t="b">
        <f t="shared" si="6"/>
        <v>0</v>
      </c>
      <c r="P53" s="13" t="b">
        <f t="shared" si="20"/>
        <v>0</v>
      </c>
      <c r="Q53" s="13" t="b">
        <f t="shared" si="21"/>
        <v>0</v>
      </c>
      <c r="R53" s="13" t="b">
        <f t="shared" si="14"/>
        <v>0</v>
      </c>
      <c r="S53" s="13" t="b">
        <f t="shared" si="15"/>
        <v>0</v>
      </c>
      <c r="T53" s="13" t="b">
        <f t="shared" si="16"/>
        <v>0</v>
      </c>
      <c r="AC53" s="32" t="str">
        <f t="shared" si="17"/>
        <v xml:space="preserve"> </v>
      </c>
      <c r="AD53" s="30" t="str">
        <f t="shared" si="18"/>
        <v xml:space="preserve"> </v>
      </c>
      <c r="AE53" s="30" t="str">
        <f t="shared" si="19"/>
        <v xml:space="preserve"> </v>
      </c>
    </row>
    <row r="54" spans="1:31" x14ac:dyDescent="0.3">
      <c r="A54" s="15">
        <v>40</v>
      </c>
      <c r="B54" s="42"/>
      <c r="C54" s="16"/>
      <c r="D54" s="16"/>
      <c r="E54" s="17"/>
      <c r="F54" s="45" t="str">
        <f t="shared" si="9"/>
        <v xml:space="preserve"> </v>
      </c>
      <c r="G54" s="45" t="str">
        <f t="shared" si="10"/>
        <v xml:space="preserve"> </v>
      </c>
      <c r="H54" s="46" t="str">
        <f t="shared" si="11"/>
        <v xml:space="preserve"> </v>
      </c>
      <c r="I54" s="62" t="str">
        <f t="shared" si="12"/>
        <v xml:space="preserve"> </v>
      </c>
      <c r="J54" s="37" t="str">
        <f t="shared" si="2"/>
        <v xml:space="preserve"> </v>
      </c>
      <c r="K54" s="69">
        <f t="shared" si="13"/>
        <v>0</v>
      </c>
      <c r="L54" s="12">
        <f t="shared" si="3"/>
        <v>0</v>
      </c>
      <c r="M54" s="13" t="b">
        <f t="shared" si="4"/>
        <v>0</v>
      </c>
      <c r="N54" s="13" t="b">
        <f t="shared" si="5"/>
        <v>0</v>
      </c>
      <c r="O54" s="13" t="b">
        <f t="shared" si="6"/>
        <v>0</v>
      </c>
      <c r="P54" s="13" t="b">
        <f t="shared" si="20"/>
        <v>0</v>
      </c>
      <c r="Q54" s="13" t="b">
        <f t="shared" si="21"/>
        <v>0</v>
      </c>
      <c r="R54" s="13" t="b">
        <f t="shared" si="14"/>
        <v>0</v>
      </c>
      <c r="S54" s="13" t="b">
        <f t="shared" si="15"/>
        <v>0</v>
      </c>
      <c r="T54" s="13" t="b">
        <f t="shared" si="16"/>
        <v>0</v>
      </c>
      <c r="AC54" s="32" t="str">
        <f t="shared" si="17"/>
        <v xml:space="preserve"> </v>
      </c>
      <c r="AD54" s="30" t="str">
        <f t="shared" si="18"/>
        <v xml:space="preserve"> </v>
      </c>
      <c r="AE54" s="30" t="str">
        <f t="shared" si="19"/>
        <v xml:space="preserve"> </v>
      </c>
    </row>
    <row r="55" spans="1:31" x14ac:dyDescent="0.3">
      <c r="A55" s="20">
        <v>41</v>
      </c>
      <c r="B55" s="43"/>
      <c r="C55" s="9"/>
      <c r="D55" s="9"/>
      <c r="E55" s="21"/>
      <c r="F55" s="53" t="str">
        <f t="shared" si="9"/>
        <v xml:space="preserve"> </v>
      </c>
      <c r="G55" s="53" t="str">
        <f t="shared" si="10"/>
        <v xml:space="preserve"> </v>
      </c>
      <c r="H55" s="54" t="str">
        <f t="shared" si="11"/>
        <v xml:space="preserve"> </v>
      </c>
      <c r="I55" s="66" t="str">
        <f t="shared" si="12"/>
        <v xml:space="preserve"> </v>
      </c>
      <c r="J55" s="39" t="str">
        <f t="shared" si="2"/>
        <v xml:space="preserve"> </v>
      </c>
      <c r="K55" s="68">
        <f t="shared" si="13"/>
        <v>0</v>
      </c>
      <c r="L55" s="12">
        <f t="shared" si="3"/>
        <v>0</v>
      </c>
      <c r="M55" s="13" t="b">
        <f t="shared" si="4"/>
        <v>0</v>
      </c>
      <c r="N55" s="13" t="b">
        <f t="shared" si="5"/>
        <v>0</v>
      </c>
      <c r="O55" s="13" t="b">
        <f t="shared" si="6"/>
        <v>0</v>
      </c>
      <c r="P55" s="13" t="b">
        <f t="shared" si="20"/>
        <v>0</v>
      </c>
      <c r="Q55" s="13" t="b">
        <f t="shared" si="21"/>
        <v>0</v>
      </c>
      <c r="R55" s="13" t="b">
        <f t="shared" si="14"/>
        <v>0</v>
      </c>
      <c r="S55" s="13" t="b">
        <f t="shared" si="15"/>
        <v>0</v>
      </c>
      <c r="T55" s="13" t="b">
        <f t="shared" si="16"/>
        <v>0</v>
      </c>
      <c r="AC55" s="32" t="str">
        <f t="shared" si="17"/>
        <v xml:space="preserve"> </v>
      </c>
      <c r="AD55" s="30" t="str">
        <f t="shared" si="18"/>
        <v xml:space="preserve"> </v>
      </c>
      <c r="AE55" s="30" t="str">
        <f t="shared" si="19"/>
        <v xml:space="preserve"> </v>
      </c>
    </row>
    <row r="56" spans="1:31" x14ac:dyDescent="0.3">
      <c r="A56" s="15">
        <v>42</v>
      </c>
      <c r="B56" s="42"/>
      <c r="C56" s="16"/>
      <c r="D56" s="16"/>
      <c r="E56" s="17"/>
      <c r="F56" s="45" t="str">
        <f t="shared" si="9"/>
        <v xml:space="preserve"> </v>
      </c>
      <c r="G56" s="45" t="str">
        <f t="shared" si="10"/>
        <v xml:space="preserve"> </v>
      </c>
      <c r="H56" s="46" t="str">
        <f t="shared" si="11"/>
        <v xml:space="preserve"> </v>
      </c>
      <c r="I56" s="62" t="str">
        <f t="shared" si="12"/>
        <v xml:space="preserve"> </v>
      </c>
      <c r="J56" s="37" t="str">
        <f t="shared" si="2"/>
        <v xml:space="preserve"> </v>
      </c>
      <c r="K56" s="69">
        <f t="shared" si="13"/>
        <v>0</v>
      </c>
      <c r="L56" s="12">
        <f t="shared" si="3"/>
        <v>0</v>
      </c>
      <c r="M56" s="13" t="b">
        <f t="shared" si="4"/>
        <v>0</v>
      </c>
      <c r="N56" s="13" t="b">
        <f t="shared" si="5"/>
        <v>0</v>
      </c>
      <c r="O56" s="13" t="b">
        <f t="shared" si="6"/>
        <v>0</v>
      </c>
      <c r="P56" s="13" t="b">
        <f t="shared" si="20"/>
        <v>0</v>
      </c>
      <c r="Q56" s="13" t="b">
        <f t="shared" si="21"/>
        <v>0</v>
      </c>
      <c r="R56" s="13" t="b">
        <f t="shared" si="14"/>
        <v>0</v>
      </c>
      <c r="S56" s="13" t="b">
        <f t="shared" si="15"/>
        <v>0</v>
      </c>
      <c r="T56" s="13" t="b">
        <f t="shared" si="16"/>
        <v>0</v>
      </c>
      <c r="AC56" s="32" t="str">
        <f t="shared" si="17"/>
        <v xml:space="preserve"> </v>
      </c>
      <c r="AD56" s="30" t="str">
        <f t="shared" si="18"/>
        <v xml:space="preserve"> </v>
      </c>
      <c r="AE56" s="30" t="str">
        <f t="shared" si="19"/>
        <v xml:space="preserve"> </v>
      </c>
    </row>
    <row r="57" spans="1:31" x14ac:dyDescent="0.3">
      <c r="A57" s="20">
        <v>43</v>
      </c>
      <c r="B57" s="43"/>
      <c r="C57" s="9"/>
      <c r="D57" s="9"/>
      <c r="E57" s="21"/>
      <c r="F57" s="53" t="str">
        <f t="shared" si="9"/>
        <v xml:space="preserve"> </v>
      </c>
      <c r="G57" s="53" t="str">
        <f t="shared" si="10"/>
        <v xml:space="preserve"> </v>
      </c>
      <c r="H57" s="54" t="str">
        <f t="shared" si="11"/>
        <v xml:space="preserve"> </v>
      </c>
      <c r="I57" s="66" t="str">
        <f t="shared" si="12"/>
        <v xml:space="preserve"> </v>
      </c>
      <c r="J57" s="39" t="str">
        <f t="shared" si="2"/>
        <v xml:space="preserve"> </v>
      </c>
      <c r="K57" s="68">
        <f t="shared" si="13"/>
        <v>0</v>
      </c>
      <c r="L57" s="12">
        <f t="shared" si="3"/>
        <v>0</v>
      </c>
      <c r="M57" s="13" t="b">
        <f t="shared" si="4"/>
        <v>0</v>
      </c>
      <c r="N57" s="13" t="b">
        <f t="shared" si="5"/>
        <v>0</v>
      </c>
      <c r="O57" s="13" t="b">
        <f t="shared" si="6"/>
        <v>0</v>
      </c>
      <c r="P57" s="13" t="b">
        <f t="shared" si="20"/>
        <v>0</v>
      </c>
      <c r="Q57" s="13" t="b">
        <f t="shared" si="21"/>
        <v>0</v>
      </c>
      <c r="R57" s="13" t="b">
        <f t="shared" si="14"/>
        <v>0</v>
      </c>
      <c r="S57" s="13" t="b">
        <f t="shared" si="15"/>
        <v>0</v>
      </c>
      <c r="T57" s="13" t="b">
        <f t="shared" si="16"/>
        <v>0</v>
      </c>
      <c r="AC57" s="32" t="str">
        <f t="shared" si="17"/>
        <v xml:space="preserve"> </v>
      </c>
      <c r="AD57" s="30" t="str">
        <f t="shared" si="18"/>
        <v xml:space="preserve"> </v>
      </c>
      <c r="AE57" s="30" t="str">
        <f t="shared" si="19"/>
        <v xml:space="preserve"> </v>
      </c>
    </row>
    <row r="58" spans="1:31" x14ac:dyDescent="0.3">
      <c r="A58" s="15">
        <v>44</v>
      </c>
      <c r="B58" s="42"/>
      <c r="C58" s="16"/>
      <c r="D58" s="16"/>
      <c r="E58" s="17"/>
      <c r="F58" s="45" t="str">
        <f t="shared" si="9"/>
        <v xml:space="preserve"> </v>
      </c>
      <c r="G58" s="45" t="str">
        <f t="shared" si="10"/>
        <v xml:space="preserve"> </v>
      </c>
      <c r="H58" s="46" t="str">
        <f t="shared" si="11"/>
        <v xml:space="preserve"> </v>
      </c>
      <c r="I58" s="62" t="str">
        <f t="shared" si="12"/>
        <v xml:space="preserve"> </v>
      </c>
      <c r="J58" s="37" t="str">
        <f t="shared" si="2"/>
        <v xml:space="preserve"> </v>
      </c>
      <c r="K58" s="69">
        <f t="shared" si="13"/>
        <v>0</v>
      </c>
      <c r="L58" s="12">
        <f t="shared" si="3"/>
        <v>0</v>
      </c>
      <c r="M58" s="13" t="b">
        <f t="shared" si="4"/>
        <v>0</v>
      </c>
      <c r="N58" s="13" t="b">
        <f t="shared" si="5"/>
        <v>0</v>
      </c>
      <c r="O58" s="13" t="b">
        <f t="shared" si="6"/>
        <v>0</v>
      </c>
      <c r="P58" s="13" t="b">
        <f t="shared" si="20"/>
        <v>0</v>
      </c>
      <c r="Q58" s="13" t="b">
        <f t="shared" si="21"/>
        <v>0</v>
      </c>
      <c r="R58" s="13" t="b">
        <f t="shared" si="14"/>
        <v>0</v>
      </c>
      <c r="S58" s="13" t="b">
        <f t="shared" si="15"/>
        <v>0</v>
      </c>
      <c r="T58" s="13" t="b">
        <f t="shared" si="16"/>
        <v>0</v>
      </c>
      <c r="AC58" s="32" t="str">
        <f t="shared" si="17"/>
        <v xml:space="preserve"> </v>
      </c>
      <c r="AD58" s="30" t="str">
        <f t="shared" si="18"/>
        <v xml:space="preserve"> </v>
      </c>
      <c r="AE58" s="30" t="str">
        <f t="shared" si="19"/>
        <v xml:space="preserve"> </v>
      </c>
    </row>
    <row r="59" spans="1:31" x14ac:dyDescent="0.3">
      <c r="A59" s="20">
        <v>45</v>
      </c>
      <c r="B59" s="43"/>
      <c r="C59" s="9"/>
      <c r="D59" s="9"/>
      <c r="E59" s="21"/>
      <c r="F59" s="53" t="str">
        <f t="shared" si="9"/>
        <v xml:space="preserve"> </v>
      </c>
      <c r="G59" s="53" t="str">
        <f t="shared" si="10"/>
        <v xml:space="preserve"> </v>
      </c>
      <c r="H59" s="54" t="str">
        <f t="shared" si="11"/>
        <v xml:space="preserve"> </v>
      </c>
      <c r="I59" s="66" t="str">
        <f t="shared" si="12"/>
        <v xml:space="preserve"> </v>
      </c>
      <c r="J59" s="39" t="str">
        <f t="shared" si="2"/>
        <v xml:space="preserve"> </v>
      </c>
      <c r="K59" s="68">
        <f t="shared" si="13"/>
        <v>0</v>
      </c>
      <c r="L59" s="12">
        <f t="shared" si="3"/>
        <v>0</v>
      </c>
      <c r="M59" s="13" t="b">
        <f t="shared" si="4"/>
        <v>0</v>
      </c>
      <c r="N59" s="13" t="b">
        <f t="shared" si="5"/>
        <v>0</v>
      </c>
      <c r="O59" s="13" t="b">
        <f t="shared" si="6"/>
        <v>0</v>
      </c>
      <c r="P59" s="13" t="b">
        <f t="shared" si="20"/>
        <v>0</v>
      </c>
      <c r="Q59" s="13" t="b">
        <f t="shared" si="21"/>
        <v>0</v>
      </c>
      <c r="R59" s="13" t="b">
        <f t="shared" si="14"/>
        <v>0</v>
      </c>
      <c r="S59" s="13" t="b">
        <f t="shared" si="15"/>
        <v>0</v>
      </c>
      <c r="T59" s="13" t="b">
        <f t="shared" si="16"/>
        <v>0</v>
      </c>
      <c r="AC59" s="32" t="str">
        <f t="shared" si="17"/>
        <v xml:space="preserve"> </v>
      </c>
      <c r="AD59" s="30" t="str">
        <f t="shared" si="18"/>
        <v xml:space="preserve"> </v>
      </c>
      <c r="AE59" s="30" t="str">
        <f t="shared" si="19"/>
        <v xml:space="preserve"> </v>
      </c>
    </row>
    <row r="60" spans="1:31" x14ac:dyDescent="0.3">
      <c r="A60" s="15">
        <v>46</v>
      </c>
      <c r="B60" s="42"/>
      <c r="C60" s="16"/>
      <c r="D60" s="16"/>
      <c r="E60" s="17"/>
      <c r="F60" s="45" t="str">
        <f t="shared" si="9"/>
        <v xml:space="preserve"> </v>
      </c>
      <c r="G60" s="45" t="str">
        <f t="shared" si="10"/>
        <v xml:space="preserve"> </v>
      </c>
      <c r="H60" s="46" t="str">
        <f t="shared" si="11"/>
        <v xml:space="preserve"> </v>
      </c>
      <c r="I60" s="62" t="str">
        <f t="shared" si="12"/>
        <v xml:space="preserve"> </v>
      </c>
      <c r="J60" s="37" t="str">
        <f t="shared" si="2"/>
        <v xml:space="preserve"> </v>
      </c>
      <c r="K60" s="69">
        <f t="shared" si="13"/>
        <v>0</v>
      </c>
      <c r="L60" s="12">
        <f t="shared" si="3"/>
        <v>0</v>
      </c>
      <c r="M60" s="13" t="b">
        <f t="shared" si="4"/>
        <v>0</v>
      </c>
      <c r="N60" s="13" t="b">
        <f t="shared" si="5"/>
        <v>0</v>
      </c>
      <c r="O60" s="13" t="b">
        <f t="shared" si="6"/>
        <v>0</v>
      </c>
      <c r="P60" s="13" t="b">
        <f t="shared" si="20"/>
        <v>0</v>
      </c>
      <c r="Q60" s="13" t="b">
        <f t="shared" si="21"/>
        <v>0</v>
      </c>
      <c r="R60" s="13" t="b">
        <f t="shared" si="14"/>
        <v>0</v>
      </c>
      <c r="S60" s="13" t="b">
        <f t="shared" si="15"/>
        <v>0</v>
      </c>
      <c r="T60" s="13" t="b">
        <f t="shared" si="16"/>
        <v>0</v>
      </c>
      <c r="AC60" s="32" t="str">
        <f t="shared" si="17"/>
        <v xml:space="preserve"> </v>
      </c>
      <c r="AD60" s="30" t="str">
        <f t="shared" si="18"/>
        <v xml:space="preserve"> </v>
      </c>
      <c r="AE60" s="30" t="str">
        <f t="shared" si="19"/>
        <v xml:space="preserve"> </v>
      </c>
    </row>
    <row r="61" spans="1:31" ht="15" thickBot="1" x14ac:dyDescent="0.35">
      <c r="A61" s="20">
        <v>47</v>
      </c>
      <c r="B61" s="44"/>
      <c r="C61" s="22"/>
      <c r="D61" s="22"/>
      <c r="E61" s="23"/>
      <c r="F61" s="55" t="str">
        <f t="shared" si="9"/>
        <v xml:space="preserve"> </v>
      </c>
      <c r="G61" s="55" t="str">
        <f t="shared" si="10"/>
        <v xml:space="preserve"> </v>
      </c>
      <c r="H61" s="56" t="str">
        <f t="shared" si="11"/>
        <v xml:space="preserve"> </v>
      </c>
      <c r="I61" s="67" t="str">
        <f t="shared" si="12"/>
        <v xml:space="preserve"> </v>
      </c>
      <c r="J61" s="40" t="str">
        <f t="shared" si="2"/>
        <v xml:space="preserve"> </v>
      </c>
      <c r="K61" s="70">
        <f t="shared" si="13"/>
        <v>0</v>
      </c>
      <c r="L61" s="12">
        <f t="shared" si="3"/>
        <v>0</v>
      </c>
      <c r="M61" s="13" t="b">
        <f t="shared" si="4"/>
        <v>0</v>
      </c>
      <c r="N61" s="13" t="b">
        <f t="shared" si="5"/>
        <v>0</v>
      </c>
      <c r="O61" s="13" t="b">
        <f t="shared" si="6"/>
        <v>0</v>
      </c>
      <c r="P61" s="13" t="b">
        <f t="shared" si="20"/>
        <v>0</v>
      </c>
      <c r="Q61" s="13" t="b">
        <f t="shared" si="21"/>
        <v>0</v>
      </c>
      <c r="R61" s="13" t="b">
        <f t="shared" si="14"/>
        <v>0</v>
      </c>
      <c r="S61" s="13" t="b">
        <f t="shared" si="15"/>
        <v>0</v>
      </c>
      <c r="T61" s="13" t="b">
        <f t="shared" si="16"/>
        <v>0</v>
      </c>
      <c r="AC61" s="32" t="str">
        <f t="shared" si="17"/>
        <v xml:space="preserve"> </v>
      </c>
      <c r="AD61" s="30" t="str">
        <f t="shared" si="18"/>
        <v xml:space="preserve"> </v>
      </c>
      <c r="AE61" s="30" t="str">
        <f t="shared" si="19"/>
        <v xml:space="preserve"> </v>
      </c>
    </row>
    <row r="62" spans="1:31" ht="15" customHeight="1" x14ac:dyDescent="0.3">
      <c r="A62" s="117" t="s">
        <v>29</v>
      </c>
      <c r="B62" s="118"/>
      <c r="C62" s="118"/>
      <c r="D62" s="118"/>
      <c r="E62" s="119"/>
      <c r="F62" s="24" t="s">
        <v>30</v>
      </c>
      <c r="G62" s="87" t="s">
        <v>31</v>
      </c>
      <c r="H62" s="88"/>
      <c r="I62" s="88"/>
      <c r="J62" s="89"/>
      <c r="K62" s="24" t="s">
        <v>77</v>
      </c>
      <c r="L62" s="12"/>
      <c r="M62" s="13"/>
      <c r="N62" s="13"/>
      <c r="O62" s="13"/>
      <c r="P62" s="13" t="b">
        <f t="shared" si="20"/>
        <v>0</v>
      </c>
      <c r="Q62" s="13" t="b">
        <f t="shared" si="21"/>
        <v>0</v>
      </c>
      <c r="R62" s="13" t="b">
        <f t="shared" si="14"/>
        <v>0</v>
      </c>
      <c r="S62" s="13" t="b">
        <f t="shared" si="15"/>
        <v>0</v>
      </c>
      <c r="T62" s="13" t="b">
        <f t="shared" si="16"/>
        <v>0</v>
      </c>
    </row>
    <row r="63" spans="1:31" ht="15" customHeight="1" x14ac:dyDescent="0.3">
      <c r="A63" s="120"/>
      <c r="B63" s="121"/>
      <c r="C63" s="121"/>
      <c r="D63" s="121"/>
      <c r="E63" s="122"/>
      <c r="F63" s="71" t="s">
        <v>32</v>
      </c>
      <c r="G63" s="126"/>
      <c r="H63" s="127"/>
      <c r="I63" s="127"/>
      <c r="J63" s="128"/>
      <c r="K63" s="57">
        <f>IF(G63&lt;&gt;"",200,0)</f>
        <v>0</v>
      </c>
      <c r="L63" s="12"/>
      <c r="M63" s="13"/>
      <c r="N63" s="13"/>
      <c r="O63" s="13"/>
      <c r="P63" s="13" t="b">
        <f t="shared" si="20"/>
        <v>0</v>
      </c>
      <c r="Q63" s="13" t="b">
        <f t="shared" si="21"/>
        <v>0</v>
      </c>
      <c r="R63" s="13" t="b">
        <f t="shared" si="14"/>
        <v>0</v>
      </c>
      <c r="S63" s="13" t="b">
        <f t="shared" si="15"/>
        <v>0</v>
      </c>
      <c r="T63" s="13" t="b">
        <f t="shared" si="16"/>
        <v>0</v>
      </c>
    </row>
    <row r="64" spans="1:31" ht="15" customHeight="1" x14ac:dyDescent="0.3">
      <c r="A64" s="123"/>
      <c r="B64" s="124"/>
      <c r="C64" s="124"/>
      <c r="D64" s="124"/>
      <c r="E64" s="125"/>
      <c r="F64" s="72" t="s">
        <v>33</v>
      </c>
      <c r="G64" s="129"/>
      <c r="H64" s="130"/>
      <c r="I64" s="130"/>
      <c r="J64" s="131"/>
      <c r="K64" s="58">
        <f t="shared" ref="K64:K67" si="22">IF(G64&lt;&gt;"",200,0)</f>
        <v>0</v>
      </c>
      <c r="L64" s="12"/>
      <c r="M64" s="13"/>
      <c r="N64" s="13"/>
      <c r="O64" s="13"/>
      <c r="P64" s="13" t="b">
        <f t="shared" si="20"/>
        <v>0</v>
      </c>
      <c r="Q64" s="13" t="b">
        <f t="shared" si="21"/>
        <v>0</v>
      </c>
      <c r="R64" s="13" t="b">
        <f t="shared" si="14"/>
        <v>0</v>
      </c>
      <c r="S64" s="13" t="b">
        <f t="shared" si="15"/>
        <v>0</v>
      </c>
      <c r="T64" s="13" t="b">
        <f t="shared" si="16"/>
        <v>0</v>
      </c>
    </row>
    <row r="65" spans="1:20" ht="15" customHeight="1" x14ac:dyDescent="0.3">
      <c r="A65" s="93" t="s">
        <v>76</v>
      </c>
      <c r="B65" s="94"/>
      <c r="C65" s="94"/>
      <c r="D65" s="94"/>
      <c r="E65" s="95"/>
      <c r="F65" s="71" t="s">
        <v>34</v>
      </c>
      <c r="G65" s="126"/>
      <c r="H65" s="127"/>
      <c r="I65" s="127"/>
      <c r="J65" s="128"/>
      <c r="K65" s="57">
        <f t="shared" si="22"/>
        <v>0</v>
      </c>
      <c r="L65" s="12"/>
      <c r="M65" s="13"/>
      <c r="N65" s="13"/>
      <c r="O65" s="13"/>
      <c r="P65" s="13" t="b">
        <f t="shared" si="20"/>
        <v>0</v>
      </c>
      <c r="Q65" s="13" t="b">
        <f t="shared" si="21"/>
        <v>0</v>
      </c>
      <c r="R65" s="13" t="b">
        <f t="shared" si="14"/>
        <v>0</v>
      </c>
      <c r="S65" s="13" t="b">
        <f t="shared" si="15"/>
        <v>0</v>
      </c>
      <c r="T65" s="13" t="b">
        <f t="shared" si="16"/>
        <v>0</v>
      </c>
    </row>
    <row r="66" spans="1:20" ht="15" customHeight="1" x14ac:dyDescent="0.3">
      <c r="A66" s="96"/>
      <c r="B66" s="97"/>
      <c r="C66" s="97"/>
      <c r="D66" s="97"/>
      <c r="E66" s="98"/>
      <c r="F66" s="72" t="s">
        <v>35</v>
      </c>
      <c r="G66" s="129"/>
      <c r="H66" s="130"/>
      <c r="I66" s="130"/>
      <c r="J66" s="131"/>
      <c r="K66" s="58">
        <f t="shared" si="22"/>
        <v>0</v>
      </c>
      <c r="L66" s="12"/>
      <c r="M66" s="13"/>
      <c r="N66" s="13"/>
      <c r="O66" s="13"/>
      <c r="P66" s="13" t="b">
        <f t="shared" si="20"/>
        <v>0</v>
      </c>
      <c r="Q66" s="13" t="b">
        <f t="shared" si="21"/>
        <v>0</v>
      </c>
      <c r="R66" s="13" t="b">
        <f t="shared" si="14"/>
        <v>0</v>
      </c>
      <c r="S66" s="13" t="b">
        <f t="shared" si="15"/>
        <v>0</v>
      </c>
      <c r="T66" s="13" t="b">
        <f t="shared" si="16"/>
        <v>0</v>
      </c>
    </row>
    <row r="67" spans="1:20" ht="15.75" customHeight="1" thickBot="1" x14ac:dyDescent="0.35">
      <c r="A67" s="99"/>
      <c r="B67" s="100"/>
      <c r="C67" s="100"/>
      <c r="D67" s="100"/>
      <c r="E67" s="101"/>
      <c r="F67" s="73" t="s">
        <v>36</v>
      </c>
      <c r="G67" s="132"/>
      <c r="H67" s="133"/>
      <c r="I67" s="133"/>
      <c r="J67" s="134"/>
      <c r="K67" s="59">
        <f t="shared" si="22"/>
        <v>0</v>
      </c>
      <c r="L67" s="12"/>
      <c r="M67" s="13"/>
      <c r="N67" s="13"/>
      <c r="O67" s="13"/>
      <c r="P67" s="13" t="b">
        <f t="shared" si="20"/>
        <v>0</v>
      </c>
      <c r="Q67" s="13" t="b">
        <f t="shared" si="21"/>
        <v>0</v>
      </c>
      <c r="R67" s="13" t="b">
        <f t="shared" si="14"/>
        <v>0</v>
      </c>
      <c r="S67" s="13" t="b">
        <f t="shared" si="15"/>
        <v>0</v>
      </c>
      <c r="T67" s="13" t="b">
        <f t="shared" si="16"/>
        <v>0</v>
      </c>
    </row>
    <row r="68" spans="1:20" x14ac:dyDescent="0.3">
      <c r="A68" s="102" t="s">
        <v>37</v>
      </c>
      <c r="B68" s="103"/>
      <c r="C68" s="103"/>
      <c r="D68" s="103"/>
      <c r="E68" s="103"/>
      <c r="F68" s="103"/>
      <c r="G68" s="103"/>
      <c r="H68" s="103"/>
      <c r="I68" s="103"/>
      <c r="J68" s="103"/>
      <c r="K68" s="104"/>
      <c r="L68" s="12"/>
      <c r="M68" s="13"/>
      <c r="N68" s="13"/>
      <c r="O68" s="13"/>
      <c r="P68" s="13" t="b">
        <f t="shared" si="20"/>
        <v>0</v>
      </c>
      <c r="Q68" s="13" t="b">
        <f t="shared" si="21"/>
        <v>0</v>
      </c>
      <c r="R68" s="13" t="b">
        <f t="shared" si="14"/>
        <v>0</v>
      </c>
      <c r="S68" s="13" t="b">
        <f t="shared" si="15"/>
        <v>0</v>
      </c>
      <c r="T68" s="13" t="b">
        <f t="shared" si="16"/>
        <v>0</v>
      </c>
    </row>
    <row r="69" spans="1:20" ht="15" thickBot="1" x14ac:dyDescent="0.35">
      <c r="A69" s="105"/>
      <c r="B69" s="106"/>
      <c r="C69" s="106"/>
      <c r="D69" s="106"/>
      <c r="E69" s="106"/>
      <c r="F69" s="106"/>
      <c r="G69" s="106"/>
      <c r="H69" s="106"/>
      <c r="I69" s="106"/>
      <c r="J69" s="106"/>
      <c r="K69" s="107"/>
      <c r="L69" s="1"/>
      <c r="M69" s="3"/>
      <c r="N69" s="3"/>
      <c r="O69" s="25"/>
      <c r="P69" s="25"/>
      <c r="Q69" s="25"/>
      <c r="R69" s="13" t="b">
        <f t="shared" si="14"/>
        <v>0</v>
      </c>
      <c r="S69" s="13" t="b">
        <f t="shared" si="15"/>
        <v>0</v>
      </c>
      <c r="T69" s="13" t="b">
        <f t="shared" si="16"/>
        <v>0</v>
      </c>
    </row>
    <row r="70" spans="1:20" ht="27.75" customHeight="1" thickBot="1" x14ac:dyDescent="0.35">
      <c r="A70" s="108" t="s">
        <v>38</v>
      </c>
      <c r="B70" s="109"/>
      <c r="C70" s="109"/>
      <c r="D70" s="109"/>
      <c r="E70" s="110"/>
      <c r="F70" s="26" t="s">
        <v>39</v>
      </c>
      <c r="G70" s="111">
        <f>SUM(K15:K67)</f>
        <v>0</v>
      </c>
      <c r="H70" s="112"/>
      <c r="I70" s="112"/>
      <c r="J70" s="112"/>
      <c r="K70" s="113"/>
      <c r="L70" s="1"/>
      <c r="M70" s="3"/>
      <c r="N70" s="3"/>
      <c r="O70" s="25"/>
      <c r="P70" s="25"/>
      <c r="Q70" s="25"/>
      <c r="R70" s="13" t="b">
        <f t="shared" si="14"/>
        <v>0</v>
      </c>
      <c r="S70" s="13" t="b">
        <f t="shared" si="15"/>
        <v>0</v>
      </c>
      <c r="T70" s="13" t="b">
        <f t="shared" si="16"/>
        <v>0</v>
      </c>
    </row>
    <row r="71" spans="1:20" ht="15" customHeight="1" x14ac:dyDescent="0.3">
      <c r="A71" s="153" t="s">
        <v>81</v>
      </c>
      <c r="B71" s="154"/>
      <c r="C71" s="154"/>
      <c r="D71" s="154"/>
      <c r="E71" s="155"/>
      <c r="F71" s="156" t="s">
        <v>80</v>
      </c>
      <c r="G71" s="159">
        <f>G70*0.5</f>
        <v>0</v>
      </c>
      <c r="H71" s="160"/>
      <c r="I71" s="160"/>
      <c r="J71" s="160"/>
      <c r="K71" s="161"/>
      <c r="L71" s="1"/>
      <c r="M71" s="3"/>
      <c r="N71" s="3"/>
      <c r="O71" s="25"/>
      <c r="P71" s="25"/>
      <c r="Q71" s="25"/>
      <c r="R71" s="13" t="b">
        <f t="shared" si="14"/>
        <v>0</v>
      </c>
      <c r="S71" s="13" t="b">
        <f t="shared" si="15"/>
        <v>0</v>
      </c>
      <c r="T71" s="13" t="b">
        <f t="shared" si="16"/>
        <v>0</v>
      </c>
    </row>
    <row r="72" spans="1:20" ht="15" customHeight="1" x14ac:dyDescent="0.3">
      <c r="A72" s="135" t="s">
        <v>82</v>
      </c>
      <c r="B72" s="136"/>
      <c r="C72" s="136"/>
      <c r="D72" s="136"/>
      <c r="E72" s="137"/>
      <c r="F72" s="157"/>
      <c r="G72" s="162"/>
      <c r="H72" s="163"/>
      <c r="I72" s="163"/>
      <c r="J72" s="163"/>
      <c r="K72" s="164"/>
      <c r="L72" s="1"/>
      <c r="M72" s="3"/>
      <c r="N72" s="3"/>
      <c r="O72" s="25"/>
      <c r="P72" s="25"/>
      <c r="Q72" s="25"/>
      <c r="R72" s="13" t="b">
        <f t="shared" si="14"/>
        <v>0</v>
      </c>
      <c r="S72" s="13" t="b">
        <f t="shared" si="15"/>
        <v>0</v>
      </c>
      <c r="T72" s="13" t="b">
        <f t="shared" si="16"/>
        <v>0</v>
      </c>
    </row>
    <row r="73" spans="1:20" ht="15.75" customHeight="1" thickBot="1" x14ac:dyDescent="0.35">
      <c r="A73" s="135" t="s">
        <v>83</v>
      </c>
      <c r="B73" s="136"/>
      <c r="C73" s="136"/>
      <c r="D73" s="136"/>
      <c r="E73" s="137"/>
      <c r="F73" s="158"/>
      <c r="G73" s="165"/>
      <c r="H73" s="166"/>
      <c r="I73" s="166"/>
      <c r="J73" s="166"/>
      <c r="K73" s="167"/>
      <c r="L73" s="1"/>
      <c r="M73" s="3"/>
      <c r="N73" s="3"/>
      <c r="O73" s="25"/>
      <c r="P73" s="25"/>
      <c r="Q73" s="25"/>
      <c r="R73" s="13" t="b">
        <f t="shared" si="14"/>
        <v>0</v>
      </c>
      <c r="S73" s="13" t="b">
        <f t="shared" si="15"/>
        <v>0</v>
      </c>
      <c r="T73" s="13" t="b">
        <f t="shared" si="16"/>
        <v>0</v>
      </c>
    </row>
    <row r="74" spans="1:20" ht="15" customHeight="1" x14ac:dyDescent="0.3">
      <c r="A74" s="135" t="s">
        <v>84</v>
      </c>
      <c r="B74" s="136"/>
      <c r="C74" s="136"/>
      <c r="D74" s="136"/>
      <c r="E74" s="137"/>
      <c r="F74" s="138" t="s">
        <v>87</v>
      </c>
      <c r="G74" s="141">
        <f>G71</f>
        <v>0</v>
      </c>
      <c r="H74" s="142"/>
      <c r="I74" s="142"/>
      <c r="J74" s="142"/>
      <c r="K74" s="143"/>
      <c r="L74" s="1"/>
      <c r="M74" s="3"/>
      <c r="N74" s="3"/>
      <c r="O74" s="25"/>
      <c r="P74" s="25"/>
      <c r="Q74" s="25"/>
      <c r="R74" s="13" t="b">
        <f t="shared" si="14"/>
        <v>0</v>
      </c>
      <c r="S74" s="13" t="b">
        <f t="shared" si="15"/>
        <v>0</v>
      </c>
      <c r="T74" s="13" t="b">
        <f t="shared" si="16"/>
        <v>0</v>
      </c>
    </row>
    <row r="75" spans="1:20" ht="15" customHeight="1" x14ac:dyDescent="0.3">
      <c r="A75" s="135" t="s">
        <v>85</v>
      </c>
      <c r="B75" s="136"/>
      <c r="C75" s="136"/>
      <c r="D75" s="136"/>
      <c r="E75" s="137"/>
      <c r="F75" s="139"/>
      <c r="G75" s="144"/>
      <c r="H75" s="145"/>
      <c r="I75" s="145"/>
      <c r="J75" s="145"/>
      <c r="K75" s="146"/>
      <c r="O75" s="25"/>
      <c r="P75" s="25"/>
      <c r="Q75" s="25"/>
      <c r="R75" s="13" t="b">
        <f t="shared" si="14"/>
        <v>0</v>
      </c>
      <c r="S75" s="13" t="b">
        <f t="shared" si="15"/>
        <v>0</v>
      </c>
      <c r="T75" s="13" t="b">
        <f t="shared" si="16"/>
        <v>0</v>
      </c>
    </row>
    <row r="76" spans="1:20" ht="15.75" customHeight="1" thickBot="1" x14ac:dyDescent="0.35">
      <c r="A76" s="150" t="s">
        <v>86</v>
      </c>
      <c r="B76" s="151"/>
      <c r="C76" s="151"/>
      <c r="D76" s="151"/>
      <c r="E76" s="152"/>
      <c r="F76" s="140"/>
      <c r="G76" s="147"/>
      <c r="H76" s="148"/>
      <c r="I76" s="148"/>
      <c r="J76" s="148"/>
      <c r="K76" s="149"/>
      <c r="O76" s="25"/>
      <c r="P76" s="25"/>
      <c r="Q76" s="25"/>
      <c r="R76" s="13" t="b">
        <f t="shared" si="14"/>
        <v>0</v>
      </c>
      <c r="S76" s="13" t="b">
        <f t="shared" si="15"/>
        <v>0</v>
      </c>
      <c r="T76" s="13" t="b">
        <f t="shared" si="16"/>
        <v>0</v>
      </c>
    </row>
  </sheetData>
  <sheetProtection algorithmName="SHA-512" hashValue="ERD8eh97IFHDIulmlGHIL1mwN+dDA+/IJ7EjKfLGU+tzbQ4LyGUQ7Xtq+yTELf+oaRboBTwrgtUh74yeMYyCag==" saltValue="MgGvtBkrHqjAP68Pq9bTLw==" spinCount="100000" sheet="1" objects="1" formatCells="0" formatColumns="0" formatRows="0" insertColumns="0" insertRows="0" insertHyperlinks="0" deleteColumns="0" deleteRows="0"/>
  <mergeCells count="33">
    <mergeCell ref="A71:E71"/>
    <mergeCell ref="F71:F73"/>
    <mergeCell ref="G71:K73"/>
    <mergeCell ref="A72:E72"/>
    <mergeCell ref="A73:E73"/>
    <mergeCell ref="A74:E74"/>
    <mergeCell ref="F74:F76"/>
    <mergeCell ref="G74:K76"/>
    <mergeCell ref="A75:E75"/>
    <mergeCell ref="A76:E76"/>
    <mergeCell ref="A65:E67"/>
    <mergeCell ref="A68:K69"/>
    <mergeCell ref="A70:E70"/>
    <mergeCell ref="G70:K70"/>
    <mergeCell ref="A11:D11"/>
    <mergeCell ref="E11:K11"/>
    <mergeCell ref="A12:K12"/>
    <mergeCell ref="A13:K13"/>
    <mergeCell ref="A62:E64"/>
    <mergeCell ref="G63:J63"/>
    <mergeCell ref="G64:J64"/>
    <mergeCell ref="G65:J65"/>
    <mergeCell ref="G66:J66"/>
    <mergeCell ref="G67:J67"/>
    <mergeCell ref="A1:K6"/>
    <mergeCell ref="A10:D10"/>
    <mergeCell ref="E10:K10"/>
    <mergeCell ref="G62:J62"/>
    <mergeCell ref="A7:K7"/>
    <mergeCell ref="A8:D8"/>
    <mergeCell ref="E8:K8"/>
    <mergeCell ref="A9:D9"/>
    <mergeCell ref="E9:K9"/>
  </mergeCells>
  <dataValidations count="3">
    <dataValidation type="list" allowBlank="1" showInputMessage="1" showErrorMessage="1" sqref="C15:C61">
      <formula1>$AA$15:$AA$17</formula1>
    </dataValidation>
    <dataValidation type="list" allowBlank="1" showInputMessage="1" showErrorMessage="1" sqref="B15:B61">
      <formula1>$Z$15:$Z$18</formula1>
    </dataValidation>
    <dataValidation type="list" allowBlank="1" showInputMessage="1" showErrorMessage="1" sqref="D16:D61 D15">
      <formula1>$U$16:$U$41</formula1>
    </dataValidation>
  </dataValidations>
  <pageMargins left="0.7" right="0.7" top="0.75" bottom="0.75" header="0.3" footer="0.3"/>
  <pageSetup paperSize="9" orientation="portrait" r:id="rId1"/>
  <headerFooter>
    <oddHeader>&amp;R&amp;"Times New Roman,Regular"&amp;12&amp;K000000 &amp;"Arial,Regular"&amp;10&amp;K000000[BH Telecom | &amp;B&amp;K000000Interno&amp;B&amp;K000000]</oddHeader>
    <evenHeader>&amp;R&amp;"Times New Roman,Regular"&amp;12&amp;K000000 &amp;"Arial,Regular"&amp;10&amp;K000000[BH Telecom | &amp;B&amp;K000000Interno&amp;B&amp;K000000]</evenHeader>
    <firstHeader>&amp;R&amp;"Times New Roman,Regular"&amp;12&amp;K000000 &amp;"Arial,Regular"&amp;10&amp;K000000[BH Telecom | &amp;B&amp;K000000Interno&amp;B&amp;K000000]</first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5f91bfb2-a9c1-45d0-8517-08b1f316eb15" origin="defaultValue">
  <element uid="id_classification_generalbusiness" value=""/>
</sisl>
</file>

<file path=customXml/item2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jkxYmZiMi1hOWMxLTQ1ZDAtODUxNy0wOGIxZjMxNmViMTUiIG9yaWdpbj0iZGVmYXVsdFZhbHVlIj48ZWxlbWVudCB1aWQ9ImlkX2NsYXNzaWZpY2F0aW9uX2dlbmVyYWxidXNpbmVzcyIgdmFsdWU9IiIgeG1sbnM9Imh0dHA6Ly93d3cuYm9sZG9uamFtZXMuY29tLzIwMDgvMDEvc2llL2ludGVybmFsL2xhYmVsIiAvPjwvc2lzbD48VXNlck5hbWU+VEVMRUNPTVxlbG1hdDwvVXNlck5hbWU+PERhdGVUaW1lPjI0LiAxMS4gMjAyNC4gMTY6MTQ6MjA8L0RhdGVUaW1lPjxMYWJlbFN0cmluZz5JbnRlcm5vPC9MYWJlbFN0cmluZz48L2l0ZW0+PC9sYWJlbEhpc3Rvcnk+</Value>
</WrappedLabelHistory>
</file>

<file path=customXml/itemProps1.xml><?xml version="1.0" encoding="utf-8"?>
<ds:datastoreItem xmlns:ds="http://schemas.openxmlformats.org/officeDocument/2006/customXml" ds:itemID="{165CC690-6EE0-4FA9-9ACC-B6E7609768A7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ED66BA05-EC41-4B41-88E1-AA3023942DE2}">
  <ds:schemaRefs>
    <ds:schemaRef ds:uri="http://www.w3.org/2001/XMLSchema"/>
    <ds:schemaRef ds:uri="http://www.boldonjames.com/2016/02/Classifier/internal/wrappedLabelHistor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BH Telecom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Elma Tahmaz Begić</dc:creator>
  <cp:keywords>[BH Telecom | Interno]</cp:keywords>
  <cp:lastModifiedBy>User</cp:lastModifiedBy>
  <dcterms:created xsi:type="dcterms:W3CDTF">2024-11-24T14:55:52Z</dcterms:created>
  <dcterms:modified xsi:type="dcterms:W3CDTF">2024-12-16T13:40:04Z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39cdea43-6911-4a63-9feb-f8fea9561e1a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policy="5f91bfb2-a9c1-45d0-8517-08b1f316eb15" origin="defaultValue" xmlns="http://www.boldonj</vt:lpwstr>
  </property>
  <property fmtid="{D5CDD505-2E9C-101B-9397-08002B2CF9AE}" pid="4" name="bjDocumentLabelXML-0">
    <vt:lpwstr>ames.com/2008/01/sie/internal/label"&gt;&lt;element uid="id_classification_generalbusiness" value="" /&gt;&lt;/sisl&gt;</vt:lpwstr>
  </property>
  <property fmtid="{D5CDD505-2E9C-101B-9397-08002B2CF9AE}" pid="5" name="bjDocumentSecurityLabel">
    <vt:lpwstr>Interno</vt:lpwstr>
  </property>
  <property fmtid="{D5CDD505-2E9C-101B-9397-08002B2CF9AE}" pid="6" name="bjSaver">
    <vt:lpwstr>r5kzj863dZt4NUjnLQirx+8btFavXtQv</vt:lpwstr>
  </property>
  <property fmtid="{D5CDD505-2E9C-101B-9397-08002B2CF9AE}" pid="7" name="bjClsUserRVM">
    <vt:lpwstr>[]</vt:lpwstr>
  </property>
  <property fmtid="{D5CDD505-2E9C-101B-9397-08002B2CF9AE}" pid="8" name="bjLabelHistoryID">
    <vt:lpwstr>{ED66BA05-EC41-4B41-88E1-AA3023942DE2}</vt:lpwstr>
  </property>
  <property fmtid="{D5CDD505-2E9C-101B-9397-08002B2CF9AE}" pid="9" name="bjRightHeaderLabel-first">
    <vt:lpwstr>&amp;"Times New Roman,Regular"&amp;12&amp;K000000 &amp;"Arial,Regular"&amp;10&amp;K000000[BH Telecom | &amp;B&amp;K000000Interno&amp;B&amp;K000000]</vt:lpwstr>
  </property>
  <property fmtid="{D5CDD505-2E9C-101B-9397-08002B2CF9AE}" pid="10" name="bjRightHeaderLabel-even">
    <vt:lpwstr>&amp;"Times New Roman,Regular"&amp;12&amp;K000000 &amp;"Arial,Regular"&amp;10&amp;K000000[BH Telecom | &amp;B&amp;K000000Interno&amp;B&amp;K000000]</vt:lpwstr>
  </property>
  <property fmtid="{D5CDD505-2E9C-101B-9397-08002B2CF9AE}" pid="11" name="bjRightHeaderLabel">
    <vt:lpwstr>&amp;"Times New Roman,Regular"&amp;12&amp;K000000 &amp;"Arial,Regular"&amp;10&amp;K000000[BH Telecom | &amp;B&amp;K000000Interno&amp;B&amp;K000000]</vt:lpwstr>
  </property>
</Properties>
</file>