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ENTURYSDNBHD\Desktop\Recover\Desktop\MTF\Event\41st IUC 2023\Form\"/>
    </mc:Choice>
  </mc:AlternateContent>
  <xr:revisionPtr revIDLastSave="0" documentId="13_ncr:1_{33B58A2D-7F48-4D5C-8FE6-767DD2590C9D}" xr6:coauthVersionLast="47" xr6:coauthVersionMax="47" xr10:uidLastSave="{00000000-0000-0000-0000-000000000000}"/>
  <workbookProtection workbookAlgorithmName="SHA-512" workbookHashValue="Fl6As8/eNbUz0l49gMttYVlOV1sysDocWLEf+ax1fgNOFtx5CHLZoYFk2X7HN5CyyD0pauR+O+lbYLMBFTkRwg==" workbookSaltValue="G3g9S8PDubRU6dV+vyBADQ==" workbookSpinCount="100000" lockStructure="1"/>
  <bookViews>
    <workbookView xWindow="-120" yWindow="-120" windowWidth="24240" windowHeight="13140" xr2:uid="{E92BE407-D0A9-4153-9AC5-EE3730171B3E}"/>
  </bookViews>
  <sheets>
    <sheet name="List" sheetId="1" r:id="rId1"/>
    <sheet name="Data" sheetId="2" state="hidden" r:id="rId2"/>
  </sheets>
  <definedNames>
    <definedName name="Dan_1">Data!$B$15:$B$17</definedName>
    <definedName name="Dan_2">Data!$C$15:$C$17</definedName>
    <definedName name="Dan_3">Data!$D$15:$D$17</definedName>
    <definedName name="Dan_4">Data!$E$15:$E$17</definedName>
    <definedName name="Dan_5">Data!$F$15:$F$17</definedName>
    <definedName name="Dan_6">Data!$G$15:$G$17</definedName>
    <definedName name="Dan_7">Data!$H$15:$H$17</definedName>
    <definedName name="Dan_8">Data!$I$15:$I$17</definedName>
    <definedName name="Dan_9">Data!$J$15:$J$17</definedName>
    <definedName name="Grade">Data!$A$2:$A$11</definedName>
    <definedName name="Gup_1">Data!$A$15</definedName>
    <definedName name="_xlnm.Print_Area" localSheetId="0">List!$A$1:$H$54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/>
  <c r="H41" i="1" l="1"/>
</calcChain>
</file>

<file path=xl/sharedStrings.xml><?xml version="1.0" encoding="utf-8"?>
<sst xmlns="http://schemas.openxmlformats.org/spreadsheetml/2006/main" count="68" uniqueCount="65">
  <si>
    <t>No</t>
  </si>
  <si>
    <t>Amount (RM)</t>
  </si>
  <si>
    <t>CONTACT PERSON:</t>
  </si>
  <si>
    <t>PHONE/WHATSAPP:</t>
  </si>
  <si>
    <t>EMAIL:</t>
  </si>
  <si>
    <t>Holder:</t>
  </si>
  <si>
    <t>Address:</t>
  </si>
  <si>
    <t>Bank Name:</t>
  </si>
  <si>
    <t>Branch:</t>
  </si>
  <si>
    <t>ITF ID</t>
  </si>
  <si>
    <t>First Name</t>
  </si>
  <si>
    <t>Last Name</t>
  </si>
  <si>
    <t>Grade</t>
  </si>
  <si>
    <t xml:space="preserve">Account Number: </t>
  </si>
  <si>
    <t>SWIFT Code:</t>
  </si>
  <si>
    <t>Birthdate</t>
  </si>
  <si>
    <t xml:space="preserve">through BANK TRANSFER in MYR currency to the following BANK ACCOUNT </t>
  </si>
  <si>
    <t>(all bank charges  must be on the payers account):</t>
  </si>
  <si>
    <t>#</t>
  </si>
  <si>
    <t>123456</t>
  </si>
  <si>
    <t>John</t>
  </si>
  <si>
    <t>Doe</t>
  </si>
  <si>
    <t>ITF Fee</t>
  </si>
  <si>
    <t>Org Fee</t>
  </si>
  <si>
    <t>PARTICIPANT FORM</t>
  </si>
  <si>
    <t xml:space="preserve">Please note that all payments for the course fee will be accepted, ONLY  </t>
  </si>
  <si>
    <t>ASSOC/CLUB:</t>
  </si>
  <si>
    <t>Gup 1</t>
  </si>
  <si>
    <t>Dan 1</t>
  </si>
  <si>
    <t>Dan 2</t>
  </si>
  <si>
    <t>Dan 3</t>
  </si>
  <si>
    <t>Dan 4</t>
  </si>
  <si>
    <t>Dan 5</t>
  </si>
  <si>
    <t>Dan 6</t>
  </si>
  <si>
    <t>Dan 7</t>
  </si>
  <si>
    <t>Dan 8</t>
  </si>
  <si>
    <t>Dan 9</t>
  </si>
  <si>
    <t>Country</t>
  </si>
  <si>
    <t>Australia</t>
  </si>
  <si>
    <t>Discount</t>
  </si>
  <si>
    <t>Malaysia</t>
  </si>
  <si>
    <t>41ST INTERNATIONAL INSTRUCTOR COURSE (IIC)</t>
  </si>
  <si>
    <t>PARK AVENUE HOTEL, SUNGAI PETANI, MALAYSIA</t>
  </si>
  <si>
    <t>5-7 MAY 2023</t>
  </si>
  <si>
    <t>New Zealand</t>
  </si>
  <si>
    <t>Singapore</t>
  </si>
  <si>
    <t>Senegal</t>
  </si>
  <si>
    <t>Vietnam</t>
  </si>
  <si>
    <t>India</t>
  </si>
  <si>
    <t>Sri Lanka</t>
  </si>
  <si>
    <t>Afghanistan</t>
  </si>
  <si>
    <t>Finland</t>
  </si>
  <si>
    <t>Full payment by 31 Mar 2023</t>
  </si>
  <si>
    <r>
      <t xml:space="preserve">* Kindly email the completed participant form to: </t>
    </r>
    <r>
      <rPr>
        <b/>
        <i/>
        <sz val="10"/>
        <color rgb="FF0070C0"/>
        <rFont val="Calibri"/>
        <family val="2"/>
        <scheme val="minor"/>
      </rPr>
      <t>iuc2023@mytkd.org</t>
    </r>
  </si>
  <si>
    <t>Country**</t>
  </si>
  <si>
    <t>** Specify the affiliated country as per the ITF Online 3.0 for the correct fee.</t>
  </si>
  <si>
    <t>Uzbekistan</t>
  </si>
  <si>
    <t>Malayan Banking Berhad (Maybank)</t>
  </si>
  <si>
    <t>MBBEMYKL</t>
  </si>
  <si>
    <t>One Martial Art Academy</t>
  </si>
  <si>
    <t>5520 3115 0952</t>
  </si>
  <si>
    <t>No. 384, Lorong Senangin 2/5,</t>
  </si>
  <si>
    <t>Taman Senangin,</t>
  </si>
  <si>
    <t>09000 Kulim, Kedah.</t>
  </si>
  <si>
    <t>Kulim, Kedah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</si>
</sst>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0" xfId="0" applyNumberFormat="1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5" fontId="2" fillId="7" borderId="0" xfId="0" applyNumberFormat="1" applyFont="1" applyFill="1" applyAlignment="1">
      <alignment horizontal="center" vertical="center"/>
    </xf>
    <xf numFmtId="4" fontId="2" fillId="7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7" fillId="6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571058</xdr:colOff>
      <xdr:row>0</xdr:row>
      <xdr:rowOff>43962</xdr:rowOff>
    </xdr:from>
    <xdr:to>
      <xdr:col>7</xdr:col>
      <xdr:colOff>821570</xdr:colOff>
      <xdr:row>2</xdr:row>
      <xdr:rowOff>134457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9203B0-0F40-F4F7-9FC2-5FDD3E2F41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96" t="11456" r="1487" b="3266"/>
        <a:stretch/>
      </xdr:blipFill>
      <xdr:spPr>
        <a:xfrm>
          <a:off x="4778623" y="43962"/>
          <a:ext cx="1807643" cy="438365"/>
        </a:xfrm>
        <a:prstGeom prst="rect">
          <a:avLst/>
        </a:prstGeom>
      </xdr:spPr>
    </xdr:pic>
    <xdr:clientData/>
  </xdr:twoCellAnchor>
  <xdr:twoCellAnchor editAs="oneCell">
    <xdr:from>
      <xdr:col>1</xdr:col>
      <xdr:colOff>62534</xdr:colOff>
      <xdr:row>0</xdr:row>
      <xdr:rowOff>0</xdr:rowOff>
    </xdr:from>
    <xdr:to>
      <xdr:col>2</xdr:col>
      <xdr:colOff>775179</xdr:colOff>
      <xdr:row>3</xdr:row>
      <xdr:rowOff>18196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7C8FA-3910-658A-10DE-EED085F22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47" y="0"/>
          <a:ext cx="1292428" cy="540000"/>
        </a:xfrm>
        <a:prstGeom prst="rect">
          <a:avLst/>
        </a:prstGeom>
      </xdr:spPr>
    </xdr:pic>
    <xdr:clientData/>
  </xdr:twoCellAnchor>
  <xdr:twoCellAnchor>
    <xdr:from>
      <xdr:col>0</xdr:col>
      <xdr:colOff>45141</xdr:colOff>
      <xdr:row>0</xdr:row>
      <xdr:rowOff>8283</xdr:rowOff>
    </xdr:from>
    <xdr:to>
      <xdr:col>1</xdr:col>
      <xdr:colOff>68750</xdr:colOff>
      <xdr:row>3</xdr:row>
      <xdr:rowOff>26479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7596267-4F7B-3294-B3B9-72A9A139C214}"/>
            </a:ext>
          </a:extLst>
        </xdr:cNvPr>
        <xdr:cNvGrpSpPr/>
      </xdr:nvGrpSpPr>
      <xdr:grpSpPr>
        <a:xfrm>
          <a:off x="45141" y="8283"/>
          <a:ext cx="499859" cy="532546"/>
          <a:chOff x="2248177" y="201761"/>
          <a:chExt cx="509143" cy="507472"/>
        </a:xfrm>
      </xdr:grpSpPr>
      <xdr:sp macro="" textlink="">
        <xdr:nvSpPr>
          <xdr:cNvPr id="14" name="Oval 13">
            <a:extLst>
              <a:ext uri="{FF2B5EF4-FFF2-40B4-BE49-F238E27FC236}">
                <a16:creationId xmlns:a16="http://schemas.microsoft.com/office/drawing/2014/main" id="{BF9D3A7D-E64D-4D58-2502-332C62D2CAE2}"/>
              </a:ext>
            </a:extLst>
          </xdr:cNvPr>
          <xdr:cNvSpPr/>
        </xdr:nvSpPr>
        <xdr:spPr>
          <a:xfrm>
            <a:off x="2263027" y="225734"/>
            <a:ext cx="468000" cy="468000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995CACBE-E5F7-42C7-976C-80AF4F3D02B6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79" t="11456" r="80161" b="3266"/>
          <a:stretch/>
        </xdr:blipFill>
        <xdr:spPr>
          <a:xfrm>
            <a:off x="2248177" y="201761"/>
            <a:ext cx="509143" cy="5074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7BD2-6DAE-41EF-96B1-FBE7A4F3AC74}">
  <dimension ref="A1:K53"/>
  <sheetViews>
    <sheetView tabSelected="1" view="pageBreakPreview" zoomScaleNormal="115" zoomScaleSheetLayoutView="100" zoomScalePageLayoutView="85" workbookViewId="0">
      <selection activeCell="B11" sqref="B11"/>
    </sheetView>
  </sheetViews>
  <sheetFormatPr defaultRowHeight="14.1" customHeight="1" x14ac:dyDescent="0.25"/>
  <cols>
    <col min="1" max="1" width="7.140625" style="1" customWidth="1"/>
    <col min="2" max="2" width="8.7109375" style="1" customWidth="1"/>
    <col min="3" max="4" width="17.7109375" style="1" customWidth="1"/>
    <col min="5" max="5" width="11.7109375" style="1" customWidth="1"/>
    <col min="6" max="6" width="10.7109375" style="1" customWidth="1"/>
    <col min="7" max="8" width="12.7109375" style="1" customWidth="1"/>
    <col min="9" max="16384" width="9.140625" style="1"/>
  </cols>
  <sheetData>
    <row r="1" spans="1:11" ht="14.1" customHeight="1" x14ac:dyDescent="0.25">
      <c r="A1" s="42" t="s">
        <v>41</v>
      </c>
      <c r="B1" s="42"/>
      <c r="C1" s="42"/>
      <c r="D1" s="42"/>
      <c r="E1" s="42"/>
      <c r="F1" s="42"/>
      <c r="G1" s="42"/>
      <c r="H1" s="42"/>
    </row>
    <row r="2" spans="1:11" ht="14.1" customHeight="1" x14ac:dyDescent="0.25">
      <c r="A2" s="42" t="s">
        <v>42</v>
      </c>
      <c r="B2" s="42"/>
      <c r="C2" s="42"/>
      <c r="D2" s="42"/>
      <c r="E2" s="42"/>
      <c r="F2" s="42"/>
      <c r="G2" s="42"/>
      <c r="H2" s="42"/>
    </row>
    <row r="3" spans="1:11" s="2" customFormat="1" ht="14.1" customHeight="1" x14ac:dyDescent="0.25">
      <c r="A3" s="42" t="s">
        <v>43</v>
      </c>
      <c r="B3" s="42"/>
      <c r="C3" s="42"/>
      <c r="D3" s="42"/>
      <c r="E3" s="42"/>
      <c r="F3" s="42"/>
      <c r="G3" s="42"/>
      <c r="H3" s="42"/>
    </row>
    <row r="4" spans="1:11" s="2" customFormat="1" ht="14.1" customHeight="1" x14ac:dyDescent="0.25">
      <c r="A4" s="6"/>
      <c r="B4" s="6"/>
      <c r="C4" s="6"/>
      <c r="D4" s="6"/>
      <c r="E4" s="6"/>
      <c r="F4" s="6"/>
      <c r="G4" s="6"/>
      <c r="H4" s="6"/>
    </row>
    <row r="5" spans="1:11" s="2" customFormat="1" ht="14.1" customHeight="1" x14ac:dyDescent="0.25">
      <c r="A5" s="45" t="s">
        <v>26</v>
      </c>
      <c r="B5" s="45"/>
      <c r="C5" s="44"/>
      <c r="D5" s="44"/>
      <c r="E5" s="44"/>
      <c r="F5" s="7" t="s">
        <v>4</v>
      </c>
      <c r="G5" s="44"/>
      <c r="H5" s="44"/>
    </row>
    <row r="6" spans="1:11" s="2" customFormat="1" ht="14.1" customHeight="1" x14ac:dyDescent="0.25">
      <c r="A6" s="43" t="s">
        <v>2</v>
      </c>
      <c r="B6" s="43"/>
      <c r="C6" s="44"/>
      <c r="D6" s="44"/>
      <c r="E6" s="20"/>
      <c r="F6" s="7" t="s">
        <v>3</v>
      </c>
      <c r="G6" s="44"/>
      <c r="H6" s="44"/>
    </row>
    <row r="7" spans="1:11" ht="14.1" customHeight="1" x14ac:dyDescent="0.25">
      <c r="A7" s="8"/>
      <c r="B7" s="8"/>
      <c r="C7" s="8"/>
      <c r="D7" s="8"/>
      <c r="E7" s="8"/>
      <c r="F7" s="8"/>
      <c r="G7" s="8"/>
      <c r="H7" s="8"/>
    </row>
    <row r="8" spans="1:11" ht="14.1" customHeight="1" x14ac:dyDescent="0.25">
      <c r="A8" s="41" t="s">
        <v>24</v>
      </c>
      <c r="B8" s="41"/>
      <c r="C8" s="41"/>
      <c r="D8" s="41"/>
      <c r="E8" s="41"/>
      <c r="F8" s="41"/>
      <c r="G8" s="41"/>
      <c r="H8" s="41"/>
    </row>
    <row r="9" spans="1:11" ht="14.1" customHeight="1" x14ac:dyDescent="0.25">
      <c r="A9" s="15" t="s">
        <v>0</v>
      </c>
      <c r="B9" s="16" t="s">
        <v>9</v>
      </c>
      <c r="C9" s="16" t="s">
        <v>10</v>
      </c>
      <c r="D9" s="16" t="s">
        <v>11</v>
      </c>
      <c r="E9" s="16" t="s">
        <v>15</v>
      </c>
      <c r="F9" s="16" t="s">
        <v>12</v>
      </c>
      <c r="G9" s="16" t="s">
        <v>54</v>
      </c>
      <c r="H9" s="17" t="s">
        <v>1</v>
      </c>
    </row>
    <row r="10" spans="1:11" ht="14.1" customHeight="1" x14ac:dyDescent="0.25">
      <c r="A10" s="22" t="s">
        <v>18</v>
      </c>
      <c r="B10" s="23" t="s">
        <v>19</v>
      </c>
      <c r="C10" s="24" t="s">
        <v>20</v>
      </c>
      <c r="D10" s="25" t="s">
        <v>21</v>
      </c>
      <c r="E10" s="26">
        <v>36892</v>
      </c>
      <c r="F10" s="25" t="s">
        <v>27</v>
      </c>
      <c r="G10" s="25" t="s">
        <v>38</v>
      </c>
      <c r="H10" s="27">
        <f>IFERROR((VLOOKUP(F10,Data!$A$1:$B$11,2,FALSE)*VLOOKUP(G10,Data!$J$1:$K$20,2,FALSE)*5)+(VLOOKUP(F10,Data!$A$1:$C$11,3,FALSE)*5),"-")</f>
        <v>675</v>
      </c>
    </row>
    <row r="11" spans="1:11" ht="14.1" customHeight="1" x14ac:dyDescent="0.25">
      <c r="A11" s="9">
        <v>1</v>
      </c>
      <c r="B11" s="18"/>
      <c r="C11" s="10"/>
      <c r="D11" s="8"/>
      <c r="E11" s="21"/>
      <c r="F11" s="8"/>
      <c r="G11" s="8"/>
      <c r="H11" s="30" t="str">
        <f>IFERROR((VLOOKUP(F11,Data!$A$1:$B$11,2,FALSE)*VLOOKUP(G11,Data!$J$1:$K$20,2,FALSE)*5)+(VLOOKUP(F11,Data!$A$1:$C$11,3,FALSE)*5),"-")</f>
        <v>-</v>
      </c>
      <c r="K11" s="38"/>
    </row>
    <row r="12" spans="1:11" ht="14.1" customHeight="1" x14ac:dyDescent="0.25">
      <c r="A12" s="9">
        <v>2</v>
      </c>
      <c r="B12" s="18"/>
      <c r="C12" s="10"/>
      <c r="D12" s="8"/>
      <c r="E12" s="21"/>
      <c r="F12" s="8"/>
      <c r="G12" s="8"/>
      <c r="H12" s="30" t="str">
        <f>IFERROR((VLOOKUP(F12,Data!$A$1:$B$11,2,FALSE)*VLOOKUP(G12,Data!$J$1:$K$20,2,FALSE)*5)+(VLOOKUP(F12,Data!$A$1:$C$11,3,FALSE)*5),"-")</f>
        <v>-</v>
      </c>
    </row>
    <row r="13" spans="1:11" ht="14.1" customHeight="1" x14ac:dyDescent="0.25">
      <c r="A13" s="9">
        <v>3</v>
      </c>
      <c r="B13" s="18"/>
      <c r="C13" s="10"/>
      <c r="D13" s="8"/>
      <c r="E13" s="21"/>
      <c r="F13" s="8"/>
      <c r="G13" s="8"/>
      <c r="H13" s="30" t="str">
        <f>IFERROR((VLOOKUP(F13,Data!$A$1:$B$11,2,FALSE)*VLOOKUP(G13,Data!$J$1:$K$20,2,FALSE)*5)+(VLOOKUP(F13,Data!$A$1:$C$11,3,FALSE)*5),"-")</f>
        <v>-</v>
      </c>
    </row>
    <row r="14" spans="1:11" ht="14.1" customHeight="1" x14ac:dyDescent="0.25">
      <c r="A14" s="9">
        <v>4</v>
      </c>
      <c r="B14" s="18"/>
      <c r="C14" s="10"/>
      <c r="D14" s="8"/>
      <c r="E14" s="21"/>
      <c r="F14" s="8"/>
      <c r="G14" s="8"/>
      <c r="H14" s="30" t="str">
        <f>IFERROR((VLOOKUP(F14,Data!$A$1:$B$11,2,FALSE)*VLOOKUP(G14,Data!$J$1:$K$20,2,FALSE)*5)+(VLOOKUP(F14,Data!$A$1:$C$11,3,FALSE)*5),"-")</f>
        <v>-</v>
      </c>
    </row>
    <row r="15" spans="1:11" ht="14.1" customHeight="1" x14ac:dyDescent="0.25">
      <c r="A15" s="9">
        <v>5</v>
      </c>
      <c r="B15" s="18"/>
      <c r="C15" s="10"/>
      <c r="D15" s="8"/>
      <c r="E15" s="21"/>
      <c r="F15" s="8"/>
      <c r="G15" s="8"/>
      <c r="H15" s="30" t="str">
        <f>IFERROR((VLOOKUP(F15,Data!$A$1:$B$11,2,FALSE)*VLOOKUP(G15,Data!$J$1:$K$20,2,FALSE)*5)+(VLOOKUP(F15,Data!$A$1:$C$11,3,FALSE)*5),"-")</f>
        <v>-</v>
      </c>
    </row>
    <row r="16" spans="1:11" ht="14.1" customHeight="1" x14ac:dyDescent="0.25">
      <c r="A16" s="9">
        <v>6</v>
      </c>
      <c r="B16" s="18"/>
      <c r="C16" s="10"/>
      <c r="D16" s="8"/>
      <c r="E16" s="21"/>
      <c r="F16" s="8"/>
      <c r="G16" s="8"/>
      <c r="H16" s="30" t="str">
        <f>IFERROR((VLOOKUP(F16,Data!$A$1:$B$11,2,FALSE)*VLOOKUP(G16,Data!$J$1:$K$20,2,FALSE)*5)+(VLOOKUP(F16,Data!$A$1:$C$11,3,FALSE)*5),"-")</f>
        <v>-</v>
      </c>
    </row>
    <row r="17" spans="1:8" ht="14.1" customHeight="1" x14ac:dyDescent="0.25">
      <c r="A17" s="9">
        <v>7</v>
      </c>
      <c r="B17" s="18"/>
      <c r="C17" s="10"/>
      <c r="D17" s="8"/>
      <c r="E17" s="21"/>
      <c r="F17" s="8"/>
      <c r="G17" s="8"/>
      <c r="H17" s="30" t="str">
        <f>IFERROR((VLOOKUP(F17,Data!$A$1:$B$11,2,FALSE)*VLOOKUP(G17,Data!$J$1:$K$20,2,FALSE)*5)+(VLOOKUP(F17,Data!$A$1:$C$11,3,FALSE)*5),"-")</f>
        <v>-</v>
      </c>
    </row>
    <row r="18" spans="1:8" ht="14.1" customHeight="1" x14ac:dyDescent="0.25">
      <c r="A18" s="9">
        <v>8</v>
      </c>
      <c r="B18" s="18"/>
      <c r="C18" s="10"/>
      <c r="D18" s="8"/>
      <c r="E18" s="21"/>
      <c r="F18" s="8"/>
      <c r="G18" s="8"/>
      <c r="H18" s="30" t="str">
        <f>IFERROR((VLOOKUP(F18,Data!$A$1:$B$11,2,FALSE)*VLOOKUP(G18,Data!$J$1:$K$20,2,FALSE)*5)+(VLOOKUP(F18,Data!$A$1:$C$11,3,FALSE)*5),"-")</f>
        <v>-</v>
      </c>
    </row>
    <row r="19" spans="1:8" ht="14.1" customHeight="1" x14ac:dyDescent="0.25">
      <c r="A19" s="9">
        <v>9</v>
      </c>
      <c r="B19" s="18"/>
      <c r="C19" s="10"/>
      <c r="D19" s="8"/>
      <c r="E19" s="21"/>
      <c r="F19" s="8"/>
      <c r="G19" s="8"/>
      <c r="H19" s="30" t="str">
        <f>IFERROR((VLOOKUP(F19,Data!$A$1:$B$11,2,FALSE)*VLOOKUP(G19,Data!$J$1:$K$20,2,FALSE)*5)+(VLOOKUP(F19,Data!$A$1:$C$11,3,FALSE)*5),"-")</f>
        <v>-</v>
      </c>
    </row>
    <row r="20" spans="1:8" ht="14.1" customHeight="1" x14ac:dyDescent="0.25">
      <c r="A20" s="9">
        <v>10</v>
      </c>
      <c r="B20" s="18"/>
      <c r="C20" s="10"/>
      <c r="D20" s="8"/>
      <c r="E20" s="21"/>
      <c r="F20" s="8"/>
      <c r="G20" s="8"/>
      <c r="H20" s="30" t="str">
        <f>IFERROR((VLOOKUP(F20,Data!$A$1:$B$11,2,FALSE)*VLOOKUP(G20,Data!$J$1:$K$20,2,FALSE)*5)+(VLOOKUP(F20,Data!$A$1:$C$11,3,FALSE)*5),"-")</f>
        <v>-</v>
      </c>
    </row>
    <row r="21" spans="1:8" ht="14.1" customHeight="1" x14ac:dyDescent="0.25">
      <c r="A21" s="9">
        <v>11</v>
      </c>
      <c r="B21" s="18"/>
      <c r="C21" s="10"/>
      <c r="D21" s="8"/>
      <c r="E21" s="21"/>
      <c r="F21" s="8"/>
      <c r="G21" s="8"/>
      <c r="H21" s="30" t="str">
        <f>IFERROR((VLOOKUP(F21,Data!$A$1:$B$11,2,FALSE)*VLOOKUP(G21,Data!$J$1:$K$20,2,FALSE)*5)+(VLOOKUP(F21,Data!$A$1:$C$11,3,FALSE)*5),"-")</f>
        <v>-</v>
      </c>
    </row>
    <row r="22" spans="1:8" ht="14.1" customHeight="1" x14ac:dyDescent="0.25">
      <c r="A22" s="9">
        <v>12</v>
      </c>
      <c r="B22" s="18"/>
      <c r="C22" s="10"/>
      <c r="D22" s="8"/>
      <c r="E22" s="21"/>
      <c r="F22" s="8"/>
      <c r="G22" s="8"/>
      <c r="H22" s="30" t="str">
        <f>IFERROR((VLOOKUP(F22,Data!$A$1:$B$11,2,FALSE)*VLOOKUP(G22,Data!$J$1:$K$20,2,FALSE)*5)+(VLOOKUP(F22,Data!$A$1:$C$11,3,FALSE)*5),"-")</f>
        <v>-</v>
      </c>
    </row>
    <row r="23" spans="1:8" ht="14.1" customHeight="1" x14ac:dyDescent="0.25">
      <c r="A23" s="9">
        <v>13</v>
      </c>
      <c r="B23" s="18"/>
      <c r="C23" s="10"/>
      <c r="D23" s="8"/>
      <c r="E23" s="21"/>
      <c r="F23" s="8"/>
      <c r="G23" s="8"/>
      <c r="H23" s="30" t="str">
        <f>IFERROR((VLOOKUP(F23,Data!$A$1:$B$11,2,FALSE)*VLOOKUP(G23,Data!$J$1:$K$20,2,FALSE)*5)+(VLOOKUP(F23,Data!$A$1:$C$11,3,FALSE)*5),"-")</f>
        <v>-</v>
      </c>
    </row>
    <row r="24" spans="1:8" ht="14.1" customHeight="1" x14ac:dyDescent="0.25">
      <c r="A24" s="9">
        <v>14</v>
      </c>
      <c r="B24" s="18"/>
      <c r="C24" s="10"/>
      <c r="D24" s="8"/>
      <c r="E24" s="21"/>
      <c r="F24" s="8"/>
      <c r="G24" s="8"/>
      <c r="H24" s="30" t="str">
        <f>IFERROR((VLOOKUP(F24,Data!$A$1:$B$11,2,FALSE)*VLOOKUP(G24,Data!$J$1:$K$20,2,FALSE)*5)+(VLOOKUP(F24,Data!$A$1:$C$11,3,FALSE)*5),"-")</f>
        <v>-</v>
      </c>
    </row>
    <row r="25" spans="1:8" ht="14.1" customHeight="1" x14ac:dyDescent="0.25">
      <c r="A25" s="9">
        <v>15</v>
      </c>
      <c r="B25" s="18"/>
      <c r="C25" s="10"/>
      <c r="D25" s="8"/>
      <c r="E25" s="21"/>
      <c r="F25" s="8"/>
      <c r="G25" s="8"/>
      <c r="H25" s="30" t="str">
        <f>IFERROR((VLOOKUP(F25,Data!$A$1:$B$11,2,FALSE)*VLOOKUP(G25,Data!$J$1:$K$20,2,FALSE)*5)+(VLOOKUP(F25,Data!$A$1:$C$11,3,FALSE)*5),"-")</f>
        <v>-</v>
      </c>
    </row>
    <row r="26" spans="1:8" ht="14.1" customHeight="1" x14ac:dyDescent="0.25">
      <c r="A26" s="9">
        <v>16</v>
      </c>
      <c r="B26" s="18"/>
      <c r="C26" s="10"/>
      <c r="D26" s="8"/>
      <c r="E26" s="21"/>
      <c r="F26" s="8"/>
      <c r="G26" s="8"/>
      <c r="H26" s="30" t="str">
        <f>IFERROR((VLOOKUP(F26,Data!$A$1:$B$11,2,FALSE)*VLOOKUP(G26,Data!$J$1:$K$20,2,FALSE)*5)+(VLOOKUP(F26,Data!$A$1:$C$11,3,FALSE)*5),"-")</f>
        <v>-</v>
      </c>
    </row>
    <row r="27" spans="1:8" ht="14.1" customHeight="1" x14ac:dyDescent="0.25">
      <c r="A27" s="9">
        <v>17</v>
      </c>
      <c r="B27" s="18"/>
      <c r="C27" s="10"/>
      <c r="D27" s="8"/>
      <c r="E27" s="21"/>
      <c r="F27" s="8"/>
      <c r="G27" s="8"/>
      <c r="H27" s="30" t="str">
        <f>IFERROR((VLOOKUP(F27,Data!$A$1:$B$11,2,FALSE)*VLOOKUP(G27,Data!$J$1:$K$20,2,FALSE)*5)+(VLOOKUP(F27,Data!$A$1:$C$11,3,FALSE)*5),"-")</f>
        <v>-</v>
      </c>
    </row>
    <row r="28" spans="1:8" ht="14.1" customHeight="1" x14ac:dyDescent="0.25">
      <c r="A28" s="9">
        <v>18</v>
      </c>
      <c r="B28" s="18"/>
      <c r="C28" s="10"/>
      <c r="D28" s="8"/>
      <c r="E28" s="21"/>
      <c r="F28" s="8"/>
      <c r="G28" s="8"/>
      <c r="H28" s="30" t="str">
        <f>IFERROR((VLOOKUP(F28,Data!$A$1:$B$11,2,FALSE)*VLOOKUP(G28,Data!$J$1:$K$20,2,FALSE)*5)+(VLOOKUP(F28,Data!$A$1:$C$11,3,FALSE)*5),"-")</f>
        <v>-</v>
      </c>
    </row>
    <row r="29" spans="1:8" ht="14.1" customHeight="1" x14ac:dyDescent="0.25">
      <c r="A29" s="9">
        <v>19</v>
      </c>
      <c r="B29" s="18"/>
      <c r="C29" s="10"/>
      <c r="D29" s="8"/>
      <c r="E29" s="21"/>
      <c r="F29" s="8"/>
      <c r="G29" s="8"/>
      <c r="H29" s="30" t="str">
        <f>IFERROR((VLOOKUP(F29,Data!$A$1:$B$11,2,FALSE)*VLOOKUP(G29,Data!$J$1:$K$20,2,FALSE)*5)+(VLOOKUP(F29,Data!$A$1:$C$11,3,FALSE)*5),"-")</f>
        <v>-</v>
      </c>
    </row>
    <row r="30" spans="1:8" ht="14.1" customHeight="1" x14ac:dyDescent="0.25">
      <c r="A30" s="9">
        <v>20</v>
      </c>
      <c r="B30" s="18"/>
      <c r="C30" s="10"/>
      <c r="D30" s="8"/>
      <c r="E30" s="21"/>
      <c r="F30" s="8"/>
      <c r="G30" s="8"/>
      <c r="H30" s="30" t="str">
        <f>IFERROR((VLOOKUP(F30,Data!$A$1:$B$11,2,FALSE)*VLOOKUP(G30,Data!$J$1:$K$20,2,FALSE)*5)+(VLOOKUP(F30,Data!$A$1:$C$11,3,FALSE)*5),"-")</f>
        <v>-</v>
      </c>
    </row>
    <row r="31" spans="1:8" ht="14.1" customHeight="1" x14ac:dyDescent="0.25">
      <c r="A31" s="9">
        <v>21</v>
      </c>
      <c r="B31" s="18"/>
      <c r="C31" s="10"/>
      <c r="D31" s="8"/>
      <c r="E31" s="21"/>
      <c r="F31" s="8"/>
      <c r="G31" s="8"/>
      <c r="H31" s="30" t="str">
        <f>IFERROR((VLOOKUP(F31,Data!$A$1:$B$11,2,FALSE)*VLOOKUP(G31,Data!$J$1:$K$20,2,FALSE)*5)+(VLOOKUP(F31,Data!$A$1:$C$11,3,FALSE)*5),"-")</f>
        <v>-</v>
      </c>
    </row>
    <row r="32" spans="1:8" ht="14.1" customHeight="1" x14ac:dyDescent="0.25">
      <c r="A32" s="9">
        <v>22</v>
      </c>
      <c r="B32" s="18"/>
      <c r="C32" s="10"/>
      <c r="D32" s="8"/>
      <c r="E32" s="21"/>
      <c r="F32" s="8"/>
      <c r="G32" s="8"/>
      <c r="H32" s="30" t="str">
        <f>IFERROR((VLOOKUP(F32,Data!$A$1:$B$11,2,FALSE)*VLOOKUP(G32,Data!$J$1:$K$20,2,FALSE)*5)+(VLOOKUP(F32,Data!$A$1:$C$11,3,FALSE)*5),"-")</f>
        <v>-</v>
      </c>
    </row>
    <row r="33" spans="1:8" ht="14.1" customHeight="1" x14ac:dyDescent="0.25">
      <c r="A33" s="9">
        <v>23</v>
      </c>
      <c r="B33" s="18"/>
      <c r="C33" s="10"/>
      <c r="D33" s="8"/>
      <c r="E33" s="21"/>
      <c r="F33" s="8"/>
      <c r="G33" s="8"/>
      <c r="H33" s="30" t="str">
        <f>IFERROR((VLOOKUP(F33,Data!$A$1:$B$11,2,FALSE)*VLOOKUP(G33,Data!$J$1:$K$20,2,FALSE)*5)+(VLOOKUP(F33,Data!$A$1:$C$11,3,FALSE)*5),"-")</f>
        <v>-</v>
      </c>
    </row>
    <row r="34" spans="1:8" ht="14.1" customHeight="1" x14ac:dyDescent="0.25">
      <c r="A34" s="9">
        <v>24</v>
      </c>
      <c r="B34" s="18"/>
      <c r="C34" s="10"/>
      <c r="D34" s="8"/>
      <c r="E34" s="21"/>
      <c r="F34" s="8"/>
      <c r="G34" s="8"/>
      <c r="H34" s="30" t="str">
        <f>IFERROR((VLOOKUP(F34,Data!$A$1:$B$11,2,FALSE)*VLOOKUP(G34,Data!$J$1:$K$20,2,FALSE)*5)+(VLOOKUP(F34,Data!$A$1:$C$11,3,FALSE)*5),"-")</f>
        <v>-</v>
      </c>
    </row>
    <row r="35" spans="1:8" ht="14.1" customHeight="1" x14ac:dyDescent="0.25">
      <c r="A35" s="9">
        <v>25</v>
      </c>
      <c r="B35" s="18"/>
      <c r="C35" s="10"/>
      <c r="D35" s="8"/>
      <c r="E35" s="21"/>
      <c r="F35" s="8"/>
      <c r="G35" s="8"/>
      <c r="H35" s="30" t="str">
        <f>IFERROR((VLOOKUP(F35,Data!$A$1:$B$11,2,FALSE)*VLOOKUP(G35,Data!$J$1:$K$20,2,FALSE)*5)+(VLOOKUP(F35,Data!$A$1:$C$11,3,FALSE)*5),"-")</f>
        <v>-</v>
      </c>
    </row>
    <row r="36" spans="1:8" ht="14.1" customHeight="1" x14ac:dyDescent="0.25">
      <c r="A36" s="9">
        <v>26</v>
      </c>
      <c r="B36" s="18"/>
      <c r="C36" s="10"/>
      <c r="D36" s="8"/>
      <c r="E36" s="21"/>
      <c r="F36" s="8"/>
      <c r="G36" s="8"/>
      <c r="H36" s="30" t="str">
        <f>IFERROR((VLOOKUP(F36,Data!$A$1:$B$11,2,FALSE)*VLOOKUP(G36,Data!$J$1:$K$20,2,FALSE)*5)+(VLOOKUP(F36,Data!$A$1:$C$11,3,FALSE)*5),"-")</f>
        <v>-</v>
      </c>
    </row>
    <row r="37" spans="1:8" ht="14.1" customHeight="1" x14ac:dyDescent="0.25">
      <c r="A37" s="9">
        <v>27</v>
      </c>
      <c r="B37" s="18"/>
      <c r="C37" s="10"/>
      <c r="D37" s="8"/>
      <c r="E37" s="21"/>
      <c r="F37" s="8"/>
      <c r="G37" s="8"/>
      <c r="H37" s="30" t="str">
        <f>IFERROR((VLOOKUP(F37,Data!$A$1:$B$11,2,FALSE)*VLOOKUP(G37,Data!$J$1:$K$20,2,FALSE)*5)+(VLOOKUP(F37,Data!$A$1:$C$11,3,FALSE)*5),"-")</f>
        <v>-</v>
      </c>
    </row>
    <row r="38" spans="1:8" ht="14.1" customHeight="1" x14ac:dyDescent="0.25">
      <c r="A38" s="9">
        <v>28</v>
      </c>
      <c r="B38" s="18"/>
      <c r="C38" s="10"/>
      <c r="D38" s="8"/>
      <c r="E38" s="21"/>
      <c r="F38" s="8"/>
      <c r="G38" s="8"/>
      <c r="H38" s="30" t="str">
        <f>IFERROR((VLOOKUP(F38,Data!$A$1:$B$11,2,FALSE)*VLOOKUP(G38,Data!$J$1:$K$20,2,FALSE)*5)+(VLOOKUP(F38,Data!$A$1:$C$11,3,FALSE)*5),"-")</f>
        <v>-</v>
      </c>
    </row>
    <row r="39" spans="1:8" ht="14.1" customHeight="1" x14ac:dyDescent="0.25">
      <c r="A39" s="9">
        <v>29</v>
      </c>
      <c r="B39" s="18"/>
      <c r="C39" s="10"/>
      <c r="D39" s="8"/>
      <c r="E39" s="21"/>
      <c r="F39" s="8"/>
      <c r="G39" s="8"/>
      <c r="H39" s="30" t="str">
        <f>IFERROR((VLOOKUP(F39,Data!$A$1:$B$11,2,FALSE)*VLOOKUP(G39,Data!$J$1:$K$20,2,FALSE)*5)+(VLOOKUP(F39,Data!$A$1:$C$11,3,FALSE)*5),"-")</f>
        <v>-</v>
      </c>
    </row>
    <row r="40" spans="1:8" ht="14.1" customHeight="1" x14ac:dyDescent="0.25">
      <c r="A40" s="11">
        <v>30</v>
      </c>
      <c r="B40" s="34"/>
      <c r="C40" s="35"/>
      <c r="D40" s="36"/>
      <c r="E40" s="37"/>
      <c r="F40" s="36"/>
      <c r="G40" s="36"/>
      <c r="H40" s="30" t="str">
        <f>IFERROR((VLOOKUP(F40,Data!$A$1:$B$11,2,FALSE)*VLOOKUP(G40,Data!$J$1:$K$20,2,FALSE)*5)+(VLOOKUP(F40,Data!$A$1:$C$11,3,FALSE)*5),"-")</f>
        <v>-</v>
      </c>
    </row>
    <row r="41" spans="1:8" ht="14.1" customHeight="1" x14ac:dyDescent="0.25">
      <c r="G41" s="33" t="s">
        <v>52</v>
      </c>
      <c r="H41" s="39">
        <f>SUM(H11:H40)</f>
        <v>0</v>
      </c>
    </row>
    <row r="42" spans="1:8" ht="14.1" customHeight="1" x14ac:dyDescent="0.25">
      <c r="A42" s="40" t="s">
        <v>25</v>
      </c>
      <c r="B42" s="40"/>
      <c r="C42" s="40"/>
      <c r="D42" s="40"/>
      <c r="E42" s="40"/>
      <c r="G42" s="33"/>
    </row>
    <row r="43" spans="1:8" ht="14.1" customHeight="1" x14ac:dyDescent="0.25">
      <c r="A43" s="40" t="s">
        <v>16</v>
      </c>
      <c r="B43" s="40"/>
      <c r="C43" s="40"/>
      <c r="D43" s="40"/>
      <c r="E43" s="40"/>
    </row>
    <row r="44" spans="1:8" ht="14.1" customHeight="1" x14ac:dyDescent="0.25">
      <c r="A44" s="4" t="s">
        <v>17</v>
      </c>
    </row>
    <row r="45" spans="1:8" ht="14.1" customHeight="1" x14ac:dyDescent="0.25">
      <c r="C45" s="13"/>
    </row>
    <row r="46" spans="1:8" ht="14.1" customHeight="1" x14ac:dyDescent="0.25">
      <c r="A46" s="3" t="s">
        <v>5</v>
      </c>
      <c r="B46" s="13" t="s">
        <v>59</v>
      </c>
      <c r="C46" s="13"/>
      <c r="E46" s="5" t="s">
        <v>7</v>
      </c>
      <c r="F46" s="12" t="s">
        <v>57</v>
      </c>
      <c r="H46" s="14"/>
    </row>
    <row r="47" spans="1:8" ht="14.1" customHeight="1" x14ac:dyDescent="0.25">
      <c r="A47" s="3" t="s">
        <v>6</v>
      </c>
      <c r="B47" s="13" t="s">
        <v>61</v>
      </c>
      <c r="E47" s="5" t="s">
        <v>8</v>
      </c>
      <c r="F47" s="13" t="s">
        <v>64</v>
      </c>
      <c r="G47" s="12"/>
    </row>
    <row r="48" spans="1:8" ht="14.1" customHeight="1" x14ac:dyDescent="0.25">
      <c r="A48" s="4"/>
      <c r="B48" s="13" t="s">
        <v>62</v>
      </c>
      <c r="E48" s="5" t="s">
        <v>13</v>
      </c>
      <c r="F48" s="12" t="s">
        <v>60</v>
      </c>
      <c r="G48" s="13"/>
    </row>
    <row r="49" spans="2:8" ht="14.1" customHeight="1" x14ac:dyDescent="0.25">
      <c r="B49" s="13" t="s">
        <v>63</v>
      </c>
      <c r="E49" s="5" t="s">
        <v>14</v>
      </c>
      <c r="F49" s="13" t="s">
        <v>58</v>
      </c>
      <c r="G49" s="12"/>
    </row>
    <row r="50" spans="2:8" ht="14.1" customHeight="1" x14ac:dyDescent="0.25">
      <c r="G50" s="13"/>
    </row>
    <row r="51" spans="2:8" ht="14.1" customHeight="1" x14ac:dyDescent="0.25">
      <c r="H51" s="14" t="s">
        <v>53</v>
      </c>
    </row>
    <row r="52" spans="2:8" ht="14.1" customHeight="1" x14ac:dyDescent="0.25">
      <c r="H52" s="14" t="s">
        <v>55</v>
      </c>
    </row>
    <row r="53" spans="2:8" ht="14.1" customHeight="1" x14ac:dyDescent="0.25">
      <c r="D53" s="19"/>
      <c r="E53" s="19"/>
    </row>
  </sheetData>
  <sheetProtection algorithmName="SHA-512" hashValue="xG9mbmIFM9SaGike5lqr+OKk+XAAo+u7cKD1jwWipN2rXczPcqW/WEtlg3fq4hoeYZaLtQPIO7a6bM7d8mzjog==" saltValue="NKy1XgMYcRP4twY//P/lGg==" spinCount="100000" sheet="1" objects="1" scenarios="1"/>
  <protectedRanges>
    <protectedRange sqref="B11:G40" name="Booking Details"/>
    <protectedRange sqref="H5:H6 C5:D6" name="Contact Details"/>
  </protectedRanges>
  <mergeCells count="12">
    <mergeCell ref="A42:E42"/>
    <mergeCell ref="A43:E43"/>
    <mergeCell ref="A8:H8"/>
    <mergeCell ref="A1:H1"/>
    <mergeCell ref="A2:H2"/>
    <mergeCell ref="A3:H3"/>
    <mergeCell ref="A6:B6"/>
    <mergeCell ref="C6:D6"/>
    <mergeCell ref="A5:B5"/>
    <mergeCell ref="G5:H5"/>
    <mergeCell ref="G6:H6"/>
    <mergeCell ref="C5:E5"/>
  </mergeCells>
  <phoneticPr fontId="12" type="noConversion"/>
  <conditionalFormatting sqref="F11:F40">
    <cfRule type="expression" dxfId="1" priority="4">
      <formula>$D11="Double"</formula>
    </cfRule>
  </conditionalFormatting>
  <conditionalFormatting sqref="F11:F40">
    <cfRule type="expression" dxfId="0" priority="1">
      <formula>$D11="Triple"</formula>
    </cfRule>
  </conditionalFormatting>
  <dataValidations count="1">
    <dataValidation type="list" allowBlank="1" showInputMessage="1" showErrorMessage="1" sqref="F10" xr:uid="{7FAC19D1-FFD9-4EB8-8EDB-255CB2F7B020}">
      <formula1>Grade</formula1>
    </dataValidation>
  </dataValidations>
  <pageMargins left="0.25" right="0.25" top="0.75" bottom="0.75" header="0.3" footer="0.3"/>
  <pageSetup paperSize="9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010FC3-4A07-4435-929F-FEBEF400837C}">
          <x14:formula1>
            <xm:f>Data!$A$2:$A$11</xm:f>
          </x14:formula1>
          <xm:sqref>F11:F40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974B-2CDE-45BA-8ED5-CAEB7F03D3BA}">
  <dimension ref="A1:K12"/>
  <sheetViews>
    <sheetView workbookViewId="0">
      <selection activeCell="K12" sqref="K12"/>
    </sheetView>
  </sheetViews>
  <sheetFormatPr defaultRowHeight="15" x14ac:dyDescent="0.25"/>
  <cols>
    <col min="1" max="2" width="9.140625" style="1"/>
    <col min="3" max="3" width="14.85546875" style="1" bestFit="1" customWidth="1"/>
    <col min="4" max="4" width="9.140625" style="1"/>
    <col min="5" max="5" width="12" style="1" bestFit="1" customWidth="1"/>
    <col min="6" max="6" width="14" style="1" bestFit="1" customWidth="1"/>
    <col min="7" max="8" width="11.7109375" style="1" customWidth="1"/>
    <col min="9" max="9" width="9.140625" style="1"/>
    <col min="10" max="10" width="12.5703125" style="1" bestFit="1" customWidth="1"/>
    <col min="11" max="11" width="10.42578125" style="1" customWidth="1"/>
    <col min="12" max="16384" width="9.140625" style="1"/>
  </cols>
  <sheetData>
    <row r="1" spans="1:11" x14ac:dyDescent="0.25">
      <c r="A1" s="29" t="s">
        <v>12</v>
      </c>
      <c r="B1" s="29" t="s">
        <v>22</v>
      </c>
      <c r="C1" s="29" t="s">
        <v>23</v>
      </c>
      <c r="E1" s="29"/>
      <c r="F1" s="29"/>
      <c r="G1" s="31"/>
      <c r="H1" s="31"/>
      <c r="I1" s="29"/>
      <c r="J1" s="1" t="s">
        <v>37</v>
      </c>
      <c r="K1" s="1" t="s">
        <v>39</v>
      </c>
    </row>
    <row r="2" spans="1:11" x14ac:dyDescent="0.25">
      <c r="A2" s="1" t="s">
        <v>27</v>
      </c>
      <c r="B2" s="28">
        <v>75</v>
      </c>
      <c r="C2" s="28">
        <v>60</v>
      </c>
      <c r="E2" s="28"/>
      <c r="F2" s="28"/>
      <c r="H2" s="28"/>
      <c r="J2" s="1" t="s">
        <v>40</v>
      </c>
      <c r="K2" s="32">
        <v>0.5</v>
      </c>
    </row>
    <row r="3" spans="1:11" x14ac:dyDescent="0.25">
      <c r="A3" s="1" t="s">
        <v>28</v>
      </c>
      <c r="B3" s="28">
        <v>75</v>
      </c>
      <c r="C3" s="28">
        <v>60</v>
      </c>
      <c r="E3" s="28"/>
      <c r="F3" s="28"/>
      <c r="H3" s="28"/>
      <c r="J3" s="1" t="s">
        <v>38</v>
      </c>
      <c r="K3" s="32">
        <v>1</v>
      </c>
    </row>
    <row r="4" spans="1:11" x14ac:dyDescent="0.25">
      <c r="A4" s="1" t="s">
        <v>29</v>
      </c>
      <c r="B4" s="28">
        <v>75</v>
      </c>
      <c r="C4" s="28">
        <v>60</v>
      </c>
      <c r="E4" s="28"/>
      <c r="F4" s="28"/>
      <c r="H4" s="28"/>
      <c r="J4" s="1" t="s">
        <v>44</v>
      </c>
      <c r="K4" s="32">
        <v>1</v>
      </c>
    </row>
    <row r="5" spans="1:11" x14ac:dyDescent="0.25">
      <c r="A5" s="1" t="s">
        <v>30</v>
      </c>
      <c r="B5" s="28">
        <v>75</v>
      </c>
      <c r="C5" s="28">
        <v>60</v>
      </c>
      <c r="E5" s="28"/>
      <c r="F5" s="28"/>
      <c r="H5" s="28"/>
      <c r="J5" s="1" t="s">
        <v>45</v>
      </c>
      <c r="K5" s="32">
        <v>1</v>
      </c>
    </row>
    <row r="6" spans="1:11" x14ac:dyDescent="0.25">
      <c r="A6" s="1" t="s">
        <v>31</v>
      </c>
      <c r="B6" s="28">
        <v>75</v>
      </c>
      <c r="C6" s="28">
        <v>60</v>
      </c>
      <c r="E6" s="28"/>
      <c r="F6" s="28"/>
      <c r="H6" s="28"/>
      <c r="J6" s="1" t="s">
        <v>46</v>
      </c>
      <c r="K6" s="32">
        <v>0.5</v>
      </c>
    </row>
    <row r="7" spans="1:11" x14ac:dyDescent="0.25">
      <c r="A7" s="1" t="s">
        <v>32</v>
      </c>
      <c r="B7" s="28">
        <v>75</v>
      </c>
      <c r="C7" s="28">
        <v>60</v>
      </c>
      <c r="E7" s="28"/>
      <c r="F7" s="28"/>
      <c r="H7" s="28"/>
      <c r="J7" s="1" t="s">
        <v>47</v>
      </c>
      <c r="K7" s="32">
        <v>0.5</v>
      </c>
    </row>
    <row r="8" spans="1:11" x14ac:dyDescent="0.25">
      <c r="A8" s="1" t="s">
        <v>33</v>
      </c>
      <c r="B8" s="28">
        <v>75</v>
      </c>
      <c r="C8" s="28">
        <v>60</v>
      </c>
      <c r="E8" s="28"/>
      <c r="F8" s="28"/>
      <c r="H8" s="28"/>
      <c r="J8" s="1" t="s">
        <v>48</v>
      </c>
      <c r="K8" s="32">
        <v>0.25</v>
      </c>
    </row>
    <row r="9" spans="1:11" x14ac:dyDescent="0.25">
      <c r="A9" s="1" t="s">
        <v>34</v>
      </c>
      <c r="B9" s="28">
        <v>40</v>
      </c>
      <c r="C9" s="28">
        <v>60</v>
      </c>
      <c r="E9" s="28"/>
      <c r="F9" s="28"/>
      <c r="H9" s="28"/>
      <c r="J9" s="1" t="s">
        <v>49</v>
      </c>
      <c r="K9" s="32">
        <v>0.5</v>
      </c>
    </row>
    <row r="10" spans="1:11" x14ac:dyDescent="0.25">
      <c r="A10" s="1" t="s">
        <v>35</v>
      </c>
      <c r="B10" s="28">
        <v>40</v>
      </c>
      <c r="C10" s="28">
        <v>60</v>
      </c>
      <c r="E10" s="28"/>
      <c r="F10" s="28"/>
      <c r="H10" s="28"/>
      <c r="J10" s="1" t="s">
        <v>50</v>
      </c>
      <c r="K10" s="32">
        <v>0.1</v>
      </c>
    </row>
    <row r="11" spans="1:11" x14ac:dyDescent="0.25">
      <c r="A11" s="1" t="s">
        <v>36</v>
      </c>
      <c r="B11" s="28">
        <v>0</v>
      </c>
      <c r="C11" s="28">
        <v>60</v>
      </c>
      <c r="E11" s="28"/>
      <c r="F11" s="28"/>
      <c r="H11" s="28"/>
      <c r="J11" s="1" t="s">
        <v>51</v>
      </c>
      <c r="K11" s="32">
        <v>1</v>
      </c>
    </row>
    <row r="12" spans="1:11" x14ac:dyDescent="0.25">
      <c r="J12" s="1" t="s">
        <v>56</v>
      </c>
      <c r="K12" s="32">
        <v>0.5</v>
      </c>
    </row>
  </sheetData>
  <phoneticPr fontId="12" type="noConversion"/>
  <dataValidations count="3">
    <dataValidation type="list" allowBlank="1" showInputMessage="1" showErrorMessage="1" sqref="F21" xr:uid="{CFFD7C55-3249-40C3-B3BE-03F8C21DC25F}">
      <formula1>Grade</formula1>
    </dataValidation>
    <dataValidation type="list" allowBlank="1" showInputMessage="1" showErrorMessage="1" sqref="G21" xr:uid="{7B2C9B37-3AAB-47E7-B0E0-BF750BB274B8}">
      <formula1>INDIRECT(SUBSTITUTE(F21," ","_"))</formula1>
    </dataValidation>
    <dataValidation type="list" allowBlank="1" showInputMessage="1" showErrorMessage="1" sqref="O10" xr:uid="{A201D0BB-07DC-4469-9EC8-6FDEAB11D3BA}">
      <formula1>INDIRECT(SUBSTITUTE(F21," ","-"))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List</vt:lpstr>
      <vt:lpstr>Data</vt:lpstr>
      <vt:lpstr>Dan_1</vt:lpstr>
      <vt:lpstr>Dan_2</vt:lpstr>
      <vt:lpstr>Dan_3</vt:lpstr>
      <vt:lpstr>Dan_4</vt:lpstr>
      <vt:lpstr>Dan_5</vt:lpstr>
      <vt:lpstr>Dan_6</vt:lpstr>
      <vt:lpstr>Dan_7</vt:lpstr>
      <vt:lpstr>Dan_8</vt:lpstr>
      <vt:lpstr>Dan_9</vt:lpstr>
      <vt:lpstr>Grade</vt:lpstr>
      <vt:lpstr>Gup_1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Jayasilen Sivapragasam</dc:creator>
  <cp:lastModifiedBy>Jayasilen Sivapragasam</cp:lastModifiedBy>
  <dcterms:created xsi:type="dcterms:W3CDTF">2022-07-01T13:56:48Z</dcterms:created>
  <dcterms:modified xsi:type="dcterms:W3CDTF">2023-02-25T12:56:16Z</dcterms:modified>
</cp:coreProperties>
</file>